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бюджет 2024 Пристенский сельсовет\"/>
    </mc:Choice>
  </mc:AlternateContent>
  <bookViews>
    <workbookView xWindow="0" yWindow="0" windowWidth="28800" windowHeight="120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G6" i="1" l="1"/>
  <c r="G88" i="1"/>
  <c r="G26" i="1" l="1"/>
  <c r="G19" i="1"/>
  <c r="G20" i="1"/>
  <c r="G21" i="1"/>
  <c r="G22" i="1"/>
  <c r="G95" i="1"/>
  <c r="G93" i="1"/>
  <c r="H95" i="1"/>
  <c r="G86" i="1" l="1"/>
  <c r="G85" i="1" s="1"/>
  <c r="G84" i="1" s="1"/>
  <c r="G83" i="1" s="1"/>
  <c r="G50" i="1"/>
  <c r="G49" i="1" s="1"/>
  <c r="G112" i="1"/>
  <c r="G111" i="1" s="1"/>
  <c r="G109" i="1" s="1"/>
  <c r="G108" i="1" s="1"/>
  <c r="G106" i="1"/>
  <c r="G104" i="1" s="1"/>
  <c r="G90" i="1"/>
  <c r="G80" i="1"/>
  <c r="G79" i="1" s="1"/>
  <c r="G78" i="1" s="1"/>
  <c r="G77" i="1" s="1"/>
  <c r="G75" i="1"/>
  <c r="G74" i="1" s="1"/>
  <c r="G73" i="1" s="1"/>
  <c r="G72" i="1" s="1"/>
  <c r="G68" i="1"/>
  <c r="G67" i="1" s="1"/>
  <c r="G66" i="1" s="1"/>
  <c r="G65" i="1" s="1"/>
  <c r="G64" i="1" s="1"/>
  <c r="G63" i="1" s="1"/>
  <c r="G60" i="1"/>
  <c r="G59" i="1" s="1"/>
  <c r="G58" i="1" s="1"/>
  <c r="G57" i="1" s="1"/>
  <c r="G56" i="1" s="1"/>
  <c r="G54" i="1"/>
  <c r="G53" i="1" s="1"/>
  <c r="G47" i="1"/>
  <c r="G46" i="1" s="1"/>
  <c r="G45" i="1" s="1"/>
  <c r="G44" i="1" s="1"/>
  <c r="G41" i="1"/>
  <c r="G40" i="1" s="1"/>
  <c r="G39" i="1" s="1"/>
  <c r="G38" i="1" s="1"/>
  <c r="G36" i="1"/>
  <c r="G34" i="1"/>
  <c r="G30" i="1"/>
  <c r="G25" i="1" s="1"/>
  <c r="G24" i="1" s="1"/>
  <c r="G16" i="1"/>
  <c r="G15" i="1" s="1"/>
  <c r="G14" i="1" s="1"/>
  <c r="G13" i="1" s="1"/>
  <c r="G11" i="1"/>
  <c r="G10" i="1" s="1"/>
  <c r="G8" i="1" s="1"/>
  <c r="G43" i="1" l="1"/>
  <c r="G33" i="1"/>
  <c r="G32" i="1" s="1"/>
  <c r="G18" i="1" s="1"/>
  <c r="G71" i="1"/>
  <c r="G70" i="1" s="1"/>
  <c r="G89" i="1"/>
  <c r="G82" i="1" l="1"/>
  <c r="G7" i="1"/>
</calcChain>
</file>

<file path=xl/sharedStrings.xml><?xml version="1.0" encoding="utf-8"?>
<sst xmlns="http://schemas.openxmlformats.org/spreadsheetml/2006/main" count="523" uniqueCount="158">
  <si>
    <r>
      <rPr>
        <sz val="10"/>
        <rFont val="Times New Roman"/>
        <family val="1"/>
      </rPr>
      <t>рублей</t>
    </r>
  </si>
  <si>
    <r>
      <rPr>
        <sz val="10"/>
        <rFont val="Times New Roman"/>
        <family val="1"/>
      </rPr>
      <t>Наименование</t>
    </r>
  </si>
  <si>
    <r>
      <rPr>
        <sz val="10"/>
        <rFont val="Times New Roman"/>
        <family val="1"/>
      </rPr>
      <t>Рз</t>
    </r>
  </si>
  <si>
    <r>
      <rPr>
        <sz val="10"/>
        <rFont val="Times New Roman"/>
        <family val="1"/>
      </rPr>
      <t>ПР</t>
    </r>
  </si>
  <si>
    <r>
      <rPr>
        <sz val="10"/>
        <rFont val="Times New Roman"/>
        <family val="1"/>
      </rPr>
      <t>ЦСР</t>
    </r>
  </si>
  <si>
    <r>
      <rPr>
        <sz val="10"/>
        <rFont val="Times New Roman"/>
        <family val="1"/>
      </rPr>
      <t>ВР</t>
    </r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</si>
  <si>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</si>
  <si>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</si>
  <si>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</si>
  <si>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</si>
  <si>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</si>
  <si>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</si>
  <si>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</si>
  <si>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</si>
  <si>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</si>
  <si>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 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</si>
  <si>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</si>
  <si>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</si>
  <si>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</si>
  <si>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</si>
  <si>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Непрограммная деятельность органов местного самоуправления</t>
  </si>
  <si>
    <t>77 0 00 00000</t>
  </si>
  <si>
    <t>Непрограммные расходы органов местного самоуправления</t>
  </si>
  <si>
    <t>77 2 00 00000</t>
  </si>
  <si>
    <t>Иные межбюджетные трансферты на осуществление переданных полномочий в сфере внешнего муниципального финансового контроля</t>
  </si>
  <si>
    <t>77 2 00 П1484</t>
  </si>
  <si>
    <t>Межбюджетные трансферты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</si>
  <si>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</si>
  <si>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</si>
  <si>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</si>
  <si>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</si>
  <si>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</si>
  <si>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</si>
  <si>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</si>
  <si>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</si>
  <si>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</si>
  <si>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Содержание работника, осуществляющего выполнение переданных полномочий от муниципального района</t>
  </si>
  <si>
    <t>73 1 00 П1490</t>
  </si>
  <si>
    <t>Расходы на выплаты персоналу в целях обеспечения выполнения функций государственными (муниципальными органами) органами, казенными учреждениями, органами управления, государственными внебюджетными фондами</t>
  </si>
  <si>
    <t>Иные межбюджетные трансферты на осуществление переданных полномочий в сфере внутреннего муниципального финансового контроля</t>
  </si>
  <si>
    <t>77 2 00 П1485</t>
  </si>
  <si>
    <t>Иные межбюджетные трансферты на осуществление переданных полномочий по составлению и рассмотрению проекта бюджета поселения, исполнению бюджета поселения, осуществление контроля за их исполнением, составлением отчетов об исполнении  бюджета поселения, ведение бюджетного учета и предоставление отчетности</t>
  </si>
  <si>
    <t>77 2 00 П1491</t>
  </si>
  <si>
    <t>Резервные фонды</t>
  </si>
  <si>
    <t>11</t>
  </si>
  <si>
    <t>Резервные фонды органов местного самоуправления</t>
  </si>
  <si>
    <t>78 0 00 00000</t>
  </si>
  <si>
    <t>78 1 00 00000</t>
  </si>
  <si>
    <t>Резервный фонд местной администрации</t>
  </si>
  <si>
    <t>78 1 00 С1403</t>
  </si>
  <si>
    <t>Иные бюджетные ассигнования</t>
  </si>
  <si>
    <t>800</t>
  </si>
  <si>
    <t>Другие общегосударственные вопросы</t>
  </si>
  <si>
    <t>13</t>
  </si>
  <si>
    <t xml:space="preserve">12 0 00 00000 </t>
  </si>
  <si>
    <t xml:space="preserve">12 2 00 00000 </t>
  </si>
  <si>
    <t>Основное мероприятие "Обеспечение мероприятий для профилактики правонарушений на территории муниципального образования</t>
  </si>
  <si>
    <t xml:space="preserve">12 2 01 00000 </t>
  </si>
  <si>
    <t>Реализация мероприятий направленных на обеспечение правопорядка на территории муниципального образования</t>
  </si>
  <si>
    <t>12 2 01 С1435</t>
  </si>
  <si>
    <t>Закупка товаров, работ и услуг для обеспечения государственных (муниципальных) нужд</t>
  </si>
  <si>
    <t>200</t>
  </si>
  <si>
    <t>Выполнение других (прочих) обязательств органа местного самоуправления</t>
  </si>
  <si>
    <t>Выполнение других обязательств муниципального образования</t>
  </si>
  <si>
    <t>76 1 00 00000</t>
  </si>
  <si>
    <t>76 1 00 С1404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</si>
  <si>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</si>
  <si>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казенных учреждений не вошедшие в программные мероприятия</t>
  </si>
  <si>
    <t>79 1 00 00000</t>
  </si>
  <si>
    <t>79 1 00 П1491</t>
  </si>
  <si>
    <t>Национальная оборона</t>
  </si>
  <si>
    <t>00</t>
  </si>
  <si>
    <t>Мобилизационная и вневойсковая подготовка</t>
  </si>
  <si>
    <t>Не программная деятельность органов местного самоуправления</t>
  </si>
  <si>
    <t>Не 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</si>
  <si>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</si>
  <si>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77 2 00 51180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</si>
  <si>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</si>
  <si>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</si>
  <si>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</si>
  <si>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13 0 00 00000</t>
  </si>
  <si>
    <t>13 1 00 00000</t>
  </si>
  <si>
    <t>Основное мероприятие "Обеспечение пожарной безопасности на территории муниципального образования"</t>
  </si>
  <si>
    <t>13 1 01 00000</t>
  </si>
  <si>
    <t>Обеспечение первичных мер пожарной безопасности в границах населенных пунктов муниципального образования</t>
  </si>
  <si>
    <t>13 1 01 С1415</t>
  </si>
  <si>
    <t>Национальная экономика</t>
  </si>
  <si>
    <t>Другие вопросы в области национальной экономики</t>
  </si>
  <si>
    <t>12</t>
  </si>
  <si>
    <t>05 0 00 00000</t>
  </si>
  <si>
    <t>05 1 00 00000</t>
  </si>
  <si>
    <t>Основное мероприятие "Реализация энергосберегающих мероприятий и внедрение эффективного оборудования и материалов"</t>
  </si>
  <si>
    <t>05 1 01 00000</t>
  </si>
  <si>
    <t>Мероприятия в области энергосбережения</t>
  </si>
  <si>
    <t>05 1 01 С1434</t>
  </si>
  <si>
    <t>15 0 00 00000</t>
  </si>
  <si>
    <t xml:space="preserve">04 </t>
  </si>
  <si>
    <t>15 1 00 00000</t>
  </si>
  <si>
    <t>Основное мероприятие "Обеспечение условий для развития малого и среднего предпринимательства на территории муниципального образования"</t>
  </si>
  <si>
    <t xml:space="preserve">15 1 01 00000 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</si>
  <si>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</si>
  <si>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</si>
  <si>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Жилищно-коммунальное хозяйство</t>
  </si>
  <si>
    <t>05</t>
  </si>
  <si>
    <t>Коммунальное хозяйство</t>
  </si>
  <si>
    <t>77 2 00 П1427</t>
  </si>
  <si>
    <t>Мероприятия по благоустройству</t>
  </si>
  <si>
    <t>Благоустройство</t>
  </si>
  <si>
    <t xml:space="preserve">05 </t>
  </si>
  <si>
    <t>77 2 00 С1433</t>
  </si>
  <si>
    <t>СОЦИАЛЬНАЯ ПОЛИТИКА</t>
  </si>
  <si>
    <t>Пенсионное обеспечение</t>
  </si>
  <si>
    <t>02 0 00 00000</t>
  </si>
  <si>
    <t>Основное мероприятие "Предоставление мер социальной поддержки отдельным категориям граждан за счет средств местного бюджета"</t>
  </si>
  <si>
    <t>02 2 01 00000</t>
  </si>
  <si>
    <t xml:space="preserve">Выплата пенсий за выслугу лет и доплат к пенсиям муниципальных служащих </t>
  </si>
  <si>
    <t>02 2 01 С1445</t>
  </si>
  <si>
    <t>Социальное обеспечение и иные выплаты населению</t>
  </si>
  <si>
    <t>300</t>
  </si>
  <si>
    <t>Администрация Пристенского сельсовета Пристенского района Курской области                        ВСЕГО РАСХОДОВ</t>
  </si>
  <si>
    <t>Подпрограмма "Энергосбережение в МО" муниципальной программы МО "Пристенский сельсовет" в области энергосбережения и повышения энергетической эффективности 2024-2026г.</t>
  </si>
  <si>
    <t>Муниципальная программа "Развтие малого и среднего предпринимательства в МО "Пристенский сельсовет" Пристенского района Курской области</t>
  </si>
  <si>
    <t>Реализация проекта "Народный бюджет" по объекту "Благоустройство территории кладбища на х.Озерки  Пристенского района Курской области</t>
  </si>
  <si>
    <t>Мероприятия по реализации  проекта "Народный бюджет" по объекту "Благоустройство территории кладбища на х.Озерки  Пристенского района Курской области</t>
  </si>
  <si>
    <t>77 2 00 14001</t>
  </si>
  <si>
    <t>77 2 00 S4001</t>
  </si>
  <si>
    <t>Культура, кинематография</t>
  </si>
  <si>
    <t>Культура</t>
  </si>
  <si>
    <t xml:space="preserve">Иные межбюджетные трансферты на осуществление переданных полномочий по созданию условий для организации досуга и обеспечения жителей услугами организаций культуры </t>
  </si>
  <si>
    <t>Межбюджетные  трансферты</t>
  </si>
  <si>
    <t>77 2 00 П1444</t>
  </si>
  <si>
    <t>09 0 00 00000</t>
  </si>
  <si>
    <t>09 1 00 00000</t>
  </si>
  <si>
    <t>09 1 01 0000</t>
  </si>
  <si>
    <t>09 1 01 С1437</t>
  </si>
  <si>
    <t>Муниципальная программа "Развитие муниципальной службы в Администрации Пристенского сельсовета Пристенского района Курской области</t>
  </si>
  <si>
    <t>Подпрограмма "Реализация мероприятий, направленных на развитие муниципальной службы"муниципальной программы "Развитие муниципальной службы в Администрации Пристенского сельсовета Пристенского района Курской области"</t>
  </si>
  <si>
    <t>Основное мероприятие "Организация обучения и переподготовки лиц, замещающих выборные муниципальные должности     муниципальных служащих на курсах повышения квалификации"</t>
  </si>
  <si>
    <t>Мероприятия, направленные на развитие муниципальной службы</t>
  </si>
  <si>
    <t>Иные межбюджетные ассигнования</t>
  </si>
  <si>
    <t>Муниципальная программа "Профилактика правонарушений на территории Пристенского сельсовета Пристенского района Курской области на 2022-2025 годы"</t>
  </si>
  <si>
    <t>Подпрограмма "Обеспечение правопорядка на территории муниципального образования" муниципальной программы "Профилактика правонарушений на территории Пристенского сельсовета Пристенского района Курской области на 2022-2025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</si>
  <si>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 муниципального образования "Пристенский сельсовет" на 2022-2025 годы</t>
  </si>
  <si>
    <t>Подпрограмма 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муниципальной программы "Защита населения и территории от чрезвычайных ситуаций, обеспечение пожарной безопасности людей на водных объектах" муниципального образования "Пристенский сельсовет" на 2022-2025</t>
  </si>
  <si>
    <t>Подпрограмма "Содействие развитию малого и среднего  предпринимательства" муниципальной программы "Развитие малого и и среднего предпринимательства" в МО "Пристенский сельсовет" Пристенского района Курской области на 2022-2025 гг.</t>
  </si>
  <si>
    <t>Муниципальная программа  "Социальная поддержка граждан муниципального образоваия "Пристенский сельсовет" на 2022-2025гг</t>
  </si>
  <si>
    <t>001</t>
  </si>
  <si>
    <t>ИТОГО
расходы на2024го д</t>
  </si>
  <si>
    <t xml:space="preserve">Приложение №7 к     к    решению Собрания депутатов
Пристенского сельсовета Пристенского района Курской области
«О бюджете МО «Пристенский сельсовет» Пристенского района Курской области»
на 2024 год и на плановый период 2025 и 2026 годов»
от      .12.2023 № </t>
  </si>
  <si>
    <t xml:space="preserve">Ведомственная структура расходов  бюджета  муниципального образования   «Пристенский сельсовет» Пристенского района Курской области на 2024 год 
</t>
  </si>
  <si>
    <t>Муниципальная программа "Увековечивание памяти погибших при защите Отечества  на территории муниципального образования  "Пристенский сельсовет" Пристенского района Курской области  на 2024год</t>
  </si>
  <si>
    <t>Подпрограмма "Увековечивание памяти  погибших на территории Курской области пр  защите Отечества"</t>
  </si>
  <si>
    <t>Основное мероприятие "Проведение мероприятий по сохранению и благоустройству воинских  захоронений</t>
  </si>
  <si>
    <t>Увековечивание памяти погибших при защите Отечества  на 2024год</t>
  </si>
  <si>
    <t>19 0 00 00000</t>
  </si>
  <si>
    <t>19 1 00 00000</t>
  </si>
  <si>
    <t xml:space="preserve">19 1 01 00000 </t>
  </si>
  <si>
    <t>19 1 01 L2990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</si>
</sst>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_-* #,##0.00_р_._-;\-* #,##0.00_р_._-;_-* &quot;-&quot;??_р_._-;_-@_-"/>
    <numFmt numFmtId="166" formatCode="#,##0.00&quot;р.&quot;"/>
  </numFmts>
  <fonts count="33" x14ac:knownFonts="1">
    <font>
      <sz val="10"/>
      <color rgb="FF000000"/>
      <name val="Times New Roman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2"/>
    </font>
    <font>
      <sz val="10"/>
      <name val="Times New Roman"/>
      <family val="1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0.5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name val="Arial Cyr"/>
      <charset val="204"/>
    </font>
    <font>
      <b/>
      <sz val="10.5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Times New Roman"/>
      <family val="2"/>
    </font>
    <font>
      <sz val="10.5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vertical="top" wrapText="1"/>
    </xf>
    <xf numFmtId="0" fontId="14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165" fontId="18" fillId="0" borderId="0" applyFont="0" applyFill="0" applyBorder="0" applyAlignment="0" applyProtection="0"/>
    <xf numFmtId="0" fontId="14" fillId="0" borderId="0"/>
    <xf numFmtId="0" fontId="22" fillId="0" borderId="0"/>
  </cellStyleXfs>
  <cellXfs count="94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 indent="1"/>
    </xf>
    <xf numFmtId="1" fontId="2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left" vertical="top" indent="1" shrinkToFit="1"/>
    </xf>
    <xf numFmtId="1" fontId="2" fillId="0" borderId="1" xfId="0" applyNumberFormat="1" applyFont="1" applyFill="1" applyBorder="1" applyAlignment="1">
      <alignment horizontal="left" vertical="top" indent="2" shrinkToFit="1"/>
    </xf>
    <xf numFmtId="0" fontId="3" fillId="0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13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3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>
      <alignment horizontal="center" vertical="center" shrinkToFit="1"/>
    </xf>
    <xf numFmtId="164" fontId="20" fillId="2" borderId="1" xfId="0" applyNumberFormat="1" applyFont="1" applyFill="1" applyBorder="1" applyAlignment="1">
      <alignment horizontal="center" vertical="center" shrinkToFit="1"/>
    </xf>
    <xf numFmtId="0" fontId="5" fillId="2" borderId="2" xfId="1" applyFont="1" applyFill="1" applyBorder="1" applyAlignment="1">
      <alignment wrapText="1"/>
    </xf>
    <xf numFmtId="166" fontId="6" fillId="2" borderId="2" xfId="0" applyNumberFormat="1" applyFont="1" applyFill="1" applyBorder="1" applyAlignment="1">
      <alignment vertical="center" wrapText="1"/>
    </xf>
    <xf numFmtId="165" fontId="5" fillId="2" borderId="2" xfId="5" applyFont="1" applyFill="1" applyBorder="1" applyAlignment="1">
      <alignment horizontal="distributed" vertical="distributed" wrapText="1" justifyLastLine="1"/>
    </xf>
    <xf numFmtId="0" fontId="10" fillId="2" borderId="2" xfId="0" applyFont="1" applyFill="1" applyBorder="1" applyAlignment="1">
      <alignment vertical="top" wrapText="1"/>
    </xf>
    <xf numFmtId="2" fontId="10" fillId="2" borderId="2" xfId="0" applyNumberFormat="1" applyFont="1" applyFill="1" applyBorder="1" applyAlignment="1">
      <alignment wrapText="1"/>
    </xf>
    <xf numFmtId="49" fontId="7" fillId="2" borderId="2" xfId="0" applyNumberFormat="1" applyFont="1" applyFill="1" applyBorder="1" applyAlignment="1">
      <alignment vertical="center" wrapText="1"/>
    </xf>
    <xf numFmtId="0" fontId="5" fillId="2" borderId="2" xfId="2" applyFont="1" applyFill="1" applyBorder="1" applyAlignment="1">
      <alignment wrapText="1"/>
    </xf>
    <xf numFmtId="0" fontId="7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 applyProtection="1">
      <alignment wrapText="1"/>
    </xf>
    <xf numFmtId="2" fontId="28" fillId="2" borderId="2" xfId="0" applyNumberFormat="1" applyFont="1" applyFill="1" applyBorder="1" applyAlignment="1">
      <alignment wrapText="1"/>
    </xf>
    <xf numFmtId="0" fontId="29" fillId="0" borderId="0" xfId="0" applyFont="1" applyFill="1" applyBorder="1" applyAlignment="1">
      <alignment horizontal="left" vertical="top"/>
    </xf>
    <xf numFmtId="0" fontId="28" fillId="2" borderId="2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49" fontId="6" fillId="2" borderId="2" xfId="4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5" fillId="2" borderId="2" xfId="7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13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vertical="center" wrapText="1"/>
    </xf>
    <xf numFmtId="0" fontId="5" fillId="2" borderId="2" xfId="6" applyFont="1" applyFill="1" applyBorder="1" applyAlignment="1">
      <alignment wrapText="1"/>
    </xf>
    <xf numFmtId="49" fontId="5" fillId="2" borderId="2" xfId="0" applyNumberFormat="1" applyFont="1" applyFill="1" applyBorder="1" applyAlignment="1">
      <alignment vertical="top" wrapText="1"/>
    </xf>
    <xf numFmtId="4" fontId="23" fillId="0" borderId="2" xfId="0" applyNumberFormat="1" applyFont="1" applyFill="1" applyBorder="1" applyAlignment="1">
      <alignment horizontal="center" wrapText="1"/>
    </xf>
    <xf numFmtId="4" fontId="24" fillId="0" borderId="2" xfId="0" applyNumberFormat="1" applyFont="1" applyFill="1" applyBorder="1" applyAlignment="1">
      <alignment horizontal="center" wrapText="1"/>
    </xf>
    <xf numFmtId="4" fontId="25" fillId="2" borderId="2" xfId="0" applyNumberFormat="1" applyFont="1" applyFill="1" applyBorder="1" applyAlignment="1">
      <alignment horizontal="center" wrapText="1"/>
    </xf>
    <xf numFmtId="4" fontId="26" fillId="2" borderId="2" xfId="0" applyNumberFormat="1" applyFont="1" applyFill="1" applyBorder="1" applyAlignment="1">
      <alignment horizontal="center" wrapText="1"/>
    </xf>
    <xf numFmtId="4" fontId="23" fillId="2" borderId="2" xfId="0" applyNumberFormat="1" applyFont="1" applyFill="1" applyBorder="1" applyAlignment="1">
      <alignment horizontal="center"/>
    </xf>
    <xf numFmtId="4" fontId="26" fillId="2" borderId="2" xfId="0" applyNumberFormat="1" applyFont="1" applyFill="1" applyBorder="1" applyAlignment="1">
      <alignment horizontal="center"/>
    </xf>
    <xf numFmtId="4" fontId="24" fillId="2" borderId="2" xfId="0" applyNumberFormat="1" applyFont="1" applyFill="1" applyBorder="1" applyAlignment="1">
      <alignment horizontal="center"/>
    </xf>
    <xf numFmtId="4" fontId="27" fillId="2" borderId="2" xfId="0" applyNumberFormat="1" applyFont="1" applyFill="1" applyBorder="1" applyAlignment="1">
      <alignment horizontal="center"/>
    </xf>
    <xf numFmtId="4" fontId="24" fillId="2" borderId="2" xfId="0" applyNumberFormat="1" applyFont="1" applyFill="1" applyBorder="1" applyAlignment="1">
      <alignment horizontal="center" wrapText="1"/>
    </xf>
    <xf numFmtId="4" fontId="32" fillId="2" borderId="2" xfId="0" applyNumberFormat="1" applyFont="1" applyFill="1" applyBorder="1" applyAlignment="1">
      <alignment horizontal="center"/>
    </xf>
    <xf numFmtId="4" fontId="32" fillId="2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49" fontId="5" fillId="2" borderId="0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vertical="top" wrapText="1" indent="4"/>
    </xf>
    <xf numFmtId="0" fontId="0" fillId="0" borderId="0" xfId="0" applyFill="1" applyBorder="1" applyAlignment="1">
      <alignment horizontal="right" vertical="top" wrapText="1" indent="4"/>
    </xf>
    <xf numFmtId="0" fontId="30" fillId="0" borderId="0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 indent="10"/>
    </xf>
  </cellXfs>
  <cellStyles count="8">
    <cellStyle name="Гиперссылка" xfId="3" builtinId="8"/>
    <cellStyle name="Обычный" xfId="0" builtinId="0"/>
    <cellStyle name="Обычный_Лист1" xfId="7"/>
    <cellStyle name="Обычный_функц.стр. 2014" xfId="2"/>
    <cellStyle name="Обычный_функц.стр. 2015" xfId="6"/>
    <cellStyle name="Обычный_функц.стр-ра 2" xfId="1"/>
    <cellStyle name="Стиль 1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4"/>
  <sheetViews>
    <sheetView tabSelected="1" topLeftCell="A4" workbookViewId="0">
      <selection activeCell="J12" sqref="J12"/>
    </sheetView>
  </sheetViews>
  <sheetFormatPr defaultRowHeight="12.75" x14ac:dyDescent="0.2"/>
  <cols>
    <col min="1" max="1" width="77.5" customWidth="1"/>
    <col min="2" max="2" width="10" customWidth="1"/>
    <col min="3" max="3" width="4.83203125" customWidth="1"/>
    <col min="4" max="4" width="5.1640625" customWidth="1"/>
    <col min="5" max="5" width="17.6640625" customWidth="1"/>
    <col min="6" max="6" width="8" customWidth="1"/>
    <col min="7" max="7" width="22.33203125" customWidth="1"/>
    <col min="9" max="9" width="23.83203125" customWidth="1"/>
    <col min="10" max="10" width="15.5" customWidth="1"/>
  </cols>
  <sheetData>
    <row r="1" spans="1:10" ht="88.35" customHeight="1" x14ac:dyDescent="0.2">
      <c r="A1" s="89" t="s">
        <v>148</v>
      </c>
      <c r="B1" s="89"/>
      <c r="C1" s="90"/>
      <c r="D1" s="90"/>
      <c r="E1" s="90"/>
      <c r="F1" s="90"/>
      <c r="G1" s="90"/>
    </row>
    <row r="2" spans="1:10" ht="50.25" customHeight="1" x14ac:dyDescent="0.2">
      <c r="A2" s="91" t="s">
        <v>149</v>
      </c>
      <c r="B2" s="91"/>
      <c r="C2" s="92"/>
      <c r="D2" s="92"/>
      <c r="E2" s="92"/>
      <c r="F2" s="92"/>
      <c r="G2" s="92"/>
    </row>
    <row r="3" spans="1:10" ht="14.25" customHeight="1" x14ac:dyDescent="0.2">
      <c r="A3" s="93" t="s">
        <v>0</v>
      </c>
      <c r="B3" s="93"/>
      <c r="C3" s="93"/>
      <c r="D3" s="93"/>
      <c r="E3" s="93"/>
      <c r="F3" s="93"/>
      <c r="G3" s="93"/>
    </row>
    <row r="4" spans="1:10" ht="46.7" customHeight="1" x14ac:dyDescent="0.2">
      <c r="A4" s="1" t="s">
        <v>1</v>
      </c>
      <c r="B4" s="1"/>
      <c r="C4" s="2" t="s">
        <v>2</v>
      </c>
      <c r="D4" s="1" t="s">
        <v>3</v>
      </c>
      <c r="E4" s="1" t="s">
        <v>4</v>
      </c>
      <c r="F4" s="3" t="s">
        <v>5</v>
      </c>
      <c r="G4" s="7" t="s">
        <v>147</v>
      </c>
    </row>
    <row r="5" spans="1:10" ht="14.25" customHeight="1" x14ac:dyDescent="0.2">
      <c r="A5" s="4">
        <v>1</v>
      </c>
      <c r="B5" s="4"/>
      <c r="C5" s="5">
        <v>2</v>
      </c>
      <c r="D5" s="4">
        <v>3</v>
      </c>
      <c r="E5" s="4">
        <v>4</v>
      </c>
      <c r="F5" s="6">
        <v>5</v>
      </c>
      <c r="G5" s="4">
        <v>6</v>
      </c>
    </row>
    <row r="6" spans="1:10" ht="27" x14ac:dyDescent="0.25">
      <c r="A6" s="8" t="s">
        <v>119</v>
      </c>
      <c r="B6" s="15" t="s">
        <v>146</v>
      </c>
      <c r="C6" s="83"/>
      <c r="D6" s="83"/>
      <c r="E6" s="83"/>
      <c r="F6" s="83"/>
      <c r="G6" s="72">
        <f>G7+G56+G63+G70+G82+G102+G108</f>
        <v>6304668</v>
      </c>
    </row>
    <row r="7" spans="1:10" ht="15.75" x14ac:dyDescent="0.25">
      <c r="A7" s="9" t="s">
        <v>6</v>
      </c>
      <c r="B7" s="15" t="s">
        <v>146</v>
      </c>
      <c r="C7" s="47" t="s">
        <v>7</v>
      </c>
      <c r="D7" s="47"/>
      <c r="E7" s="47"/>
      <c r="F7" s="47"/>
      <c r="G7" s="73">
        <f>G8+G13+G18+G38+G43</f>
        <v>4025668</v>
      </c>
    </row>
    <row r="8" spans="1:10" ht="27.75" x14ac:dyDescent="0.25">
      <c r="A8" s="10" t="s">
        <v>8</v>
      </c>
      <c r="B8" s="15" t="s">
        <v>146</v>
      </c>
      <c r="C8" s="49" t="s">
        <v>7</v>
      </c>
      <c r="D8" s="49" t="s">
        <v>9</v>
      </c>
      <c r="E8" s="50"/>
      <c r="F8" s="49"/>
      <c r="G8" s="74">
        <f>G9</f>
        <v>515000</v>
      </c>
      <c r="I8" s="48"/>
      <c r="J8" s="48"/>
    </row>
    <row r="9" spans="1:10" ht="15.75" x14ac:dyDescent="0.25">
      <c r="A9" s="12" t="s">
        <v>10</v>
      </c>
      <c r="B9" s="15" t="s">
        <v>146</v>
      </c>
      <c r="C9" s="42" t="s">
        <v>7</v>
      </c>
      <c r="D9" s="42" t="s">
        <v>9</v>
      </c>
      <c r="E9" s="42" t="s">
        <v>11</v>
      </c>
      <c r="F9" s="42"/>
      <c r="G9" s="75">
        <v>515000</v>
      </c>
    </row>
    <row r="10" spans="1:10" ht="15.75" x14ac:dyDescent="0.25">
      <c r="A10" s="13" t="s">
        <v>12</v>
      </c>
      <c r="B10" s="15" t="s">
        <v>146</v>
      </c>
      <c r="C10" s="41" t="s">
        <v>7</v>
      </c>
      <c r="D10" s="41" t="s">
        <v>9</v>
      </c>
      <c r="E10" s="41" t="s">
        <v>13</v>
      </c>
      <c r="F10" s="41"/>
      <c r="G10" s="75">
        <f>G11</f>
        <v>515000</v>
      </c>
    </row>
    <row r="11" spans="1:10" ht="27" x14ac:dyDescent="0.25">
      <c r="A11" s="13" t="s">
        <v>14</v>
      </c>
      <c r="B11" s="15" t="s">
        <v>146</v>
      </c>
      <c r="C11" s="41" t="s">
        <v>7</v>
      </c>
      <c r="D11" s="41" t="s">
        <v>9</v>
      </c>
      <c r="E11" s="41" t="s">
        <v>15</v>
      </c>
      <c r="F11" s="41"/>
      <c r="G11" s="75">
        <f>G12</f>
        <v>515000</v>
      </c>
    </row>
    <row r="12" spans="1:10" ht="54" x14ac:dyDescent="0.25">
      <c r="A12" s="13" t="s">
        <v>16</v>
      </c>
      <c r="B12" s="15" t="s">
        <v>146</v>
      </c>
      <c r="C12" s="41" t="s">
        <v>7</v>
      </c>
      <c r="D12" s="41" t="s">
        <v>9</v>
      </c>
      <c r="E12" s="41" t="s">
        <v>15</v>
      </c>
      <c r="F12" s="41" t="s">
        <v>17</v>
      </c>
      <c r="G12" s="75">
        <v>515000</v>
      </c>
    </row>
    <row r="13" spans="1:10" ht="40.5" x14ac:dyDescent="0.25">
      <c r="A13" s="11" t="s">
        <v>18</v>
      </c>
      <c r="B13" s="15" t="s">
        <v>146</v>
      </c>
      <c r="C13" s="49" t="s">
        <v>7</v>
      </c>
      <c r="D13" s="49" t="s">
        <v>19</v>
      </c>
      <c r="E13" s="50"/>
      <c r="F13" s="49"/>
      <c r="G13" s="74">
        <f>G14</f>
        <v>19200</v>
      </c>
    </row>
    <row r="14" spans="1:10" ht="15.75" x14ac:dyDescent="0.25">
      <c r="A14" s="84" t="s">
        <v>20</v>
      </c>
      <c r="B14" s="15" t="s">
        <v>146</v>
      </c>
      <c r="C14" s="41" t="s">
        <v>7</v>
      </c>
      <c r="D14" s="41" t="s">
        <v>19</v>
      </c>
      <c r="E14" s="41" t="s">
        <v>21</v>
      </c>
      <c r="F14" s="41"/>
      <c r="G14" s="75">
        <f>G15</f>
        <v>19200</v>
      </c>
    </row>
    <row r="15" spans="1:10" ht="15.75" x14ac:dyDescent="0.25">
      <c r="A15" s="84" t="s">
        <v>22</v>
      </c>
      <c r="B15" s="15" t="s">
        <v>146</v>
      </c>
      <c r="C15" s="41" t="s">
        <v>7</v>
      </c>
      <c r="D15" s="41" t="s">
        <v>19</v>
      </c>
      <c r="E15" s="41" t="s">
        <v>23</v>
      </c>
      <c r="F15" s="41"/>
      <c r="G15" s="75">
        <f>G16</f>
        <v>19200</v>
      </c>
    </row>
    <row r="16" spans="1:10" ht="27.75" x14ac:dyDescent="0.25">
      <c r="A16" s="14" t="s">
        <v>24</v>
      </c>
      <c r="B16" s="15" t="s">
        <v>146</v>
      </c>
      <c r="C16" s="41" t="s">
        <v>7</v>
      </c>
      <c r="D16" s="41" t="s">
        <v>19</v>
      </c>
      <c r="E16" s="41" t="s">
        <v>25</v>
      </c>
      <c r="F16" s="41"/>
      <c r="G16" s="75">
        <f>G17</f>
        <v>19200</v>
      </c>
    </row>
    <row r="17" spans="1:7" ht="15.75" x14ac:dyDescent="0.25">
      <c r="A17" s="15" t="s">
        <v>26</v>
      </c>
      <c r="B17" s="15" t="s">
        <v>146</v>
      </c>
      <c r="C17" s="41" t="s">
        <v>7</v>
      </c>
      <c r="D17" s="41" t="s">
        <v>19</v>
      </c>
      <c r="E17" s="41" t="s">
        <v>25</v>
      </c>
      <c r="F17" s="41" t="s">
        <v>27</v>
      </c>
      <c r="G17" s="75">
        <v>19200</v>
      </c>
    </row>
    <row r="18" spans="1:7" ht="40.5" x14ac:dyDescent="0.25">
      <c r="A18" s="11" t="s">
        <v>28</v>
      </c>
      <c r="B18" s="15" t="s">
        <v>146</v>
      </c>
      <c r="C18" s="49" t="s">
        <v>7</v>
      </c>
      <c r="D18" s="49" t="s">
        <v>29</v>
      </c>
      <c r="E18" s="49"/>
      <c r="F18" s="49"/>
      <c r="G18" s="74">
        <f>G19+G24+G32</f>
        <v>968670</v>
      </c>
    </row>
    <row r="19" spans="1:7" ht="40.5" x14ac:dyDescent="0.25">
      <c r="A19" s="86" t="s">
        <v>135</v>
      </c>
      <c r="B19" s="15" t="s">
        <v>146</v>
      </c>
      <c r="C19" s="49" t="s">
        <v>7</v>
      </c>
      <c r="D19" s="49" t="s">
        <v>29</v>
      </c>
      <c r="E19" s="49" t="s">
        <v>131</v>
      </c>
      <c r="F19" s="49"/>
      <c r="G19" s="74">
        <f>G23</f>
        <v>2970</v>
      </c>
    </row>
    <row r="20" spans="1:7" ht="54" x14ac:dyDescent="0.25">
      <c r="A20" s="86" t="s">
        <v>136</v>
      </c>
      <c r="B20" s="15" t="s">
        <v>146</v>
      </c>
      <c r="C20" s="87" t="s">
        <v>7</v>
      </c>
      <c r="D20" s="87" t="s">
        <v>29</v>
      </c>
      <c r="E20" s="87" t="s">
        <v>132</v>
      </c>
      <c r="F20" s="49"/>
      <c r="G20" s="88">
        <f>G23</f>
        <v>2970</v>
      </c>
    </row>
    <row r="21" spans="1:7" ht="40.5" x14ac:dyDescent="0.25">
      <c r="A21" s="86" t="s">
        <v>137</v>
      </c>
      <c r="B21" s="15" t="s">
        <v>146</v>
      </c>
      <c r="C21" s="87" t="s">
        <v>7</v>
      </c>
      <c r="D21" s="87" t="s">
        <v>29</v>
      </c>
      <c r="E21" s="87" t="s">
        <v>133</v>
      </c>
      <c r="F21" s="49"/>
      <c r="G21" s="88">
        <f>G23</f>
        <v>2970</v>
      </c>
    </row>
    <row r="22" spans="1:7" ht="15.75" x14ac:dyDescent="0.25">
      <c r="A22" s="86" t="s">
        <v>138</v>
      </c>
      <c r="B22" s="15" t="s">
        <v>146</v>
      </c>
      <c r="C22" s="87" t="s">
        <v>7</v>
      </c>
      <c r="D22" s="87" t="s">
        <v>29</v>
      </c>
      <c r="E22" s="87" t="s">
        <v>134</v>
      </c>
      <c r="F22" s="49"/>
      <c r="G22" s="88">
        <f>G23</f>
        <v>2970</v>
      </c>
    </row>
    <row r="23" spans="1:7" ht="27" x14ac:dyDescent="0.25">
      <c r="A23" s="15" t="s">
        <v>66</v>
      </c>
      <c r="B23" s="15" t="s">
        <v>146</v>
      </c>
      <c r="C23" s="87" t="s">
        <v>7</v>
      </c>
      <c r="D23" s="87" t="s">
        <v>29</v>
      </c>
      <c r="E23" s="87" t="s">
        <v>134</v>
      </c>
      <c r="F23" s="87" t="s">
        <v>61</v>
      </c>
      <c r="G23" s="88">
        <v>2970</v>
      </c>
    </row>
    <row r="24" spans="1:7" ht="15.75" x14ac:dyDescent="0.25">
      <c r="A24" s="14" t="s">
        <v>30</v>
      </c>
      <c r="B24" s="15" t="s">
        <v>146</v>
      </c>
      <c r="C24" s="53" t="s">
        <v>7</v>
      </c>
      <c r="D24" s="53" t="s">
        <v>29</v>
      </c>
      <c r="E24" s="53" t="s">
        <v>31</v>
      </c>
      <c r="F24" s="51"/>
      <c r="G24" s="75">
        <f>G25</f>
        <v>754500</v>
      </c>
    </row>
    <row r="25" spans="1:7" ht="15.75" x14ac:dyDescent="0.25">
      <c r="A25" s="14" t="s">
        <v>32</v>
      </c>
      <c r="B25" s="15" t="s">
        <v>146</v>
      </c>
      <c r="C25" s="52" t="s">
        <v>7</v>
      </c>
      <c r="D25" s="52" t="s">
        <v>29</v>
      </c>
      <c r="E25" s="52" t="s">
        <v>33</v>
      </c>
      <c r="F25" s="52"/>
      <c r="G25" s="75">
        <f>G26+G30</f>
        <v>754500</v>
      </c>
    </row>
    <row r="26" spans="1:7" ht="27" x14ac:dyDescent="0.25">
      <c r="A26" s="15" t="s">
        <v>14</v>
      </c>
      <c r="B26" s="15" t="s">
        <v>146</v>
      </c>
      <c r="C26" s="52" t="s">
        <v>7</v>
      </c>
      <c r="D26" s="52" t="s">
        <v>29</v>
      </c>
      <c r="E26" s="52" t="s">
        <v>34</v>
      </c>
      <c r="F26" s="52"/>
      <c r="G26" s="75">
        <f>G27+G28+G29</f>
        <v>742000</v>
      </c>
    </row>
    <row r="27" spans="1:7" ht="54" x14ac:dyDescent="0.25">
      <c r="A27" s="15" t="s">
        <v>35</v>
      </c>
      <c r="B27" s="15" t="s">
        <v>146</v>
      </c>
      <c r="C27" s="52" t="s">
        <v>7</v>
      </c>
      <c r="D27" s="52" t="s">
        <v>29</v>
      </c>
      <c r="E27" s="52" t="s">
        <v>34</v>
      </c>
      <c r="F27" s="52" t="s">
        <v>17</v>
      </c>
      <c r="G27" s="75">
        <v>730000</v>
      </c>
    </row>
    <row r="28" spans="1:7" ht="27" x14ac:dyDescent="0.25">
      <c r="A28" s="15" t="s">
        <v>66</v>
      </c>
      <c r="B28" s="15" t="s">
        <v>146</v>
      </c>
      <c r="C28" s="52" t="s">
        <v>7</v>
      </c>
      <c r="D28" s="52" t="s">
        <v>29</v>
      </c>
      <c r="E28" s="52" t="s">
        <v>34</v>
      </c>
      <c r="F28" s="52" t="s">
        <v>61</v>
      </c>
      <c r="G28" s="75">
        <v>6000</v>
      </c>
    </row>
    <row r="29" spans="1:7" ht="15.75" x14ac:dyDescent="0.25">
      <c r="A29" s="15" t="s">
        <v>139</v>
      </c>
      <c r="B29" s="15" t="s">
        <v>146</v>
      </c>
      <c r="C29" s="52" t="s">
        <v>7</v>
      </c>
      <c r="D29" s="52" t="s">
        <v>29</v>
      </c>
      <c r="E29" s="52" t="s">
        <v>34</v>
      </c>
      <c r="F29" s="52" t="s">
        <v>51</v>
      </c>
      <c r="G29" s="75">
        <v>6000</v>
      </c>
    </row>
    <row r="30" spans="1:7" ht="27" x14ac:dyDescent="0.25">
      <c r="A30" s="46" t="s">
        <v>36</v>
      </c>
      <c r="B30" s="15" t="s">
        <v>146</v>
      </c>
      <c r="C30" s="53" t="s">
        <v>7</v>
      </c>
      <c r="D30" s="53" t="s">
        <v>29</v>
      </c>
      <c r="E30" s="53" t="s">
        <v>37</v>
      </c>
      <c r="F30" s="53"/>
      <c r="G30" s="75">
        <f>G31</f>
        <v>12500</v>
      </c>
    </row>
    <row r="31" spans="1:7" ht="54" x14ac:dyDescent="0.25">
      <c r="A31" s="30" t="s">
        <v>38</v>
      </c>
      <c r="B31" s="15" t="s">
        <v>146</v>
      </c>
      <c r="C31" s="52" t="s">
        <v>7</v>
      </c>
      <c r="D31" s="52" t="s">
        <v>29</v>
      </c>
      <c r="E31" s="52" t="s">
        <v>37</v>
      </c>
      <c r="F31" s="52" t="s">
        <v>17</v>
      </c>
      <c r="G31" s="75">
        <v>12500</v>
      </c>
    </row>
    <row r="32" spans="1:7" ht="15.75" x14ac:dyDescent="0.25">
      <c r="A32" s="21" t="s">
        <v>20</v>
      </c>
      <c r="B32" s="15" t="s">
        <v>146</v>
      </c>
      <c r="C32" s="53" t="s">
        <v>7</v>
      </c>
      <c r="D32" s="53" t="s">
        <v>29</v>
      </c>
      <c r="E32" s="53" t="s">
        <v>21</v>
      </c>
      <c r="F32" s="53"/>
      <c r="G32" s="75">
        <f>G33</f>
        <v>211200</v>
      </c>
    </row>
    <row r="33" spans="1:8" ht="15.75" x14ac:dyDescent="0.25">
      <c r="A33" s="30" t="s">
        <v>22</v>
      </c>
      <c r="B33" s="15" t="s">
        <v>146</v>
      </c>
      <c r="C33" s="52" t="s">
        <v>7</v>
      </c>
      <c r="D33" s="52" t="s">
        <v>29</v>
      </c>
      <c r="E33" s="52" t="s">
        <v>23</v>
      </c>
      <c r="F33" s="52"/>
      <c r="G33" s="75">
        <f>G34+G36</f>
        <v>211200</v>
      </c>
    </row>
    <row r="34" spans="1:8" ht="41.25" x14ac:dyDescent="0.25">
      <c r="A34" s="21" t="s">
        <v>39</v>
      </c>
      <c r="B34" s="15" t="s">
        <v>146</v>
      </c>
      <c r="C34" s="53" t="s">
        <v>7</v>
      </c>
      <c r="D34" s="53" t="s">
        <v>29</v>
      </c>
      <c r="E34" s="54" t="s">
        <v>40</v>
      </c>
      <c r="F34" s="53"/>
      <c r="G34" s="77">
        <f>G35</f>
        <v>7200</v>
      </c>
    </row>
    <row r="35" spans="1:8" ht="15.75" x14ac:dyDescent="0.25">
      <c r="A35" s="30" t="s">
        <v>26</v>
      </c>
      <c r="B35" s="15" t="s">
        <v>146</v>
      </c>
      <c r="C35" s="52" t="s">
        <v>7</v>
      </c>
      <c r="D35" s="52" t="s">
        <v>29</v>
      </c>
      <c r="E35" s="55" t="s">
        <v>40</v>
      </c>
      <c r="F35" s="52" t="s">
        <v>27</v>
      </c>
      <c r="G35" s="77">
        <v>7200</v>
      </c>
    </row>
    <row r="36" spans="1:8" ht="81.75" x14ac:dyDescent="0.25">
      <c r="A36" s="44" t="s">
        <v>41</v>
      </c>
      <c r="B36" s="15" t="s">
        <v>146</v>
      </c>
      <c r="C36" s="53" t="s">
        <v>7</v>
      </c>
      <c r="D36" s="53" t="s">
        <v>29</v>
      </c>
      <c r="E36" s="54" t="s">
        <v>42</v>
      </c>
      <c r="F36" s="53"/>
      <c r="G36" s="77">
        <f>G37</f>
        <v>204000</v>
      </c>
      <c r="H36" s="45"/>
    </row>
    <row r="37" spans="1:8" ht="15.75" x14ac:dyDescent="0.25">
      <c r="A37" s="30" t="s">
        <v>26</v>
      </c>
      <c r="B37" s="15" t="s">
        <v>146</v>
      </c>
      <c r="C37" s="52" t="s">
        <v>7</v>
      </c>
      <c r="D37" s="52" t="s">
        <v>29</v>
      </c>
      <c r="E37" s="55" t="s">
        <v>42</v>
      </c>
      <c r="F37" s="52" t="s">
        <v>27</v>
      </c>
      <c r="G37" s="77">
        <v>204000</v>
      </c>
    </row>
    <row r="38" spans="1:8" ht="15.75" x14ac:dyDescent="0.25">
      <c r="A38" s="32" t="s">
        <v>43</v>
      </c>
      <c r="B38" s="15" t="s">
        <v>146</v>
      </c>
      <c r="C38" s="56" t="s">
        <v>7</v>
      </c>
      <c r="D38" s="56" t="s">
        <v>44</v>
      </c>
      <c r="E38" s="57"/>
      <c r="F38" s="56"/>
      <c r="G38" s="79">
        <f>G39</f>
        <v>1000</v>
      </c>
    </row>
    <row r="39" spans="1:8" ht="15.75" x14ac:dyDescent="0.25">
      <c r="A39" s="27" t="s">
        <v>45</v>
      </c>
      <c r="B39" s="15" t="s">
        <v>146</v>
      </c>
      <c r="C39" s="52" t="s">
        <v>7</v>
      </c>
      <c r="D39" s="52" t="s">
        <v>44</v>
      </c>
      <c r="E39" s="55" t="s">
        <v>46</v>
      </c>
      <c r="F39" s="51"/>
      <c r="G39" s="77">
        <f>G40</f>
        <v>1000</v>
      </c>
    </row>
    <row r="40" spans="1:8" ht="15.75" x14ac:dyDescent="0.25">
      <c r="A40" s="14" t="s">
        <v>43</v>
      </c>
      <c r="B40" s="15" t="s">
        <v>146</v>
      </c>
      <c r="C40" s="52" t="s">
        <v>7</v>
      </c>
      <c r="D40" s="52" t="s">
        <v>44</v>
      </c>
      <c r="E40" s="55" t="s">
        <v>47</v>
      </c>
      <c r="F40" s="58"/>
      <c r="G40" s="77">
        <f>G41</f>
        <v>1000</v>
      </c>
    </row>
    <row r="41" spans="1:8" ht="15.75" x14ac:dyDescent="0.25">
      <c r="A41" s="17" t="s">
        <v>48</v>
      </c>
      <c r="B41" s="15" t="s">
        <v>146</v>
      </c>
      <c r="C41" s="52" t="s">
        <v>7</v>
      </c>
      <c r="D41" s="52" t="s">
        <v>44</v>
      </c>
      <c r="E41" s="55" t="s">
        <v>49</v>
      </c>
      <c r="F41" s="52"/>
      <c r="G41" s="77">
        <f>G42</f>
        <v>1000</v>
      </c>
    </row>
    <row r="42" spans="1:8" ht="15.75" x14ac:dyDescent="0.25">
      <c r="A42" s="33" t="s">
        <v>50</v>
      </c>
      <c r="B42" s="15" t="s">
        <v>146</v>
      </c>
      <c r="C42" s="52" t="s">
        <v>7</v>
      </c>
      <c r="D42" s="52" t="s">
        <v>44</v>
      </c>
      <c r="E42" s="55" t="s">
        <v>49</v>
      </c>
      <c r="F42" s="52" t="s">
        <v>51</v>
      </c>
      <c r="G42" s="77">
        <v>1000</v>
      </c>
    </row>
    <row r="43" spans="1:8" ht="15.75" x14ac:dyDescent="0.25">
      <c r="A43" s="34" t="s">
        <v>52</v>
      </c>
      <c r="B43" s="15" t="s">
        <v>146</v>
      </c>
      <c r="C43" s="56" t="s">
        <v>7</v>
      </c>
      <c r="D43" s="56" t="s">
        <v>53</v>
      </c>
      <c r="E43" s="57"/>
      <c r="F43" s="56"/>
      <c r="G43" s="79">
        <f>G44+G49+I44+G53</f>
        <v>2521798</v>
      </c>
    </row>
    <row r="44" spans="1:8" ht="41.25" x14ac:dyDescent="0.25">
      <c r="A44" s="65" t="s">
        <v>140</v>
      </c>
      <c r="B44" s="15" t="s">
        <v>146</v>
      </c>
      <c r="C44" s="56" t="s">
        <v>7</v>
      </c>
      <c r="D44" s="56" t="s">
        <v>53</v>
      </c>
      <c r="E44" s="57" t="s">
        <v>54</v>
      </c>
      <c r="F44" s="56"/>
      <c r="G44" s="79">
        <f>G45</f>
        <v>121000</v>
      </c>
    </row>
    <row r="45" spans="1:8" ht="54.75" x14ac:dyDescent="0.25">
      <c r="A45" s="17" t="s">
        <v>141</v>
      </c>
      <c r="B45" s="15" t="s">
        <v>146</v>
      </c>
      <c r="C45" s="52" t="s">
        <v>7</v>
      </c>
      <c r="D45" s="52" t="s">
        <v>53</v>
      </c>
      <c r="E45" s="55" t="s">
        <v>55</v>
      </c>
      <c r="F45" s="52"/>
      <c r="G45" s="77">
        <f>G46</f>
        <v>121000</v>
      </c>
    </row>
    <row r="46" spans="1:8" ht="27.75" x14ac:dyDescent="0.25">
      <c r="A46" s="27" t="s">
        <v>56</v>
      </c>
      <c r="B46" s="15" t="s">
        <v>146</v>
      </c>
      <c r="C46" s="52" t="s">
        <v>7</v>
      </c>
      <c r="D46" s="52" t="s">
        <v>53</v>
      </c>
      <c r="E46" s="55" t="s">
        <v>57</v>
      </c>
      <c r="F46" s="52"/>
      <c r="G46" s="77">
        <f>G47</f>
        <v>121000</v>
      </c>
    </row>
    <row r="47" spans="1:8" ht="27" x14ac:dyDescent="0.25">
      <c r="A47" s="15" t="s">
        <v>58</v>
      </c>
      <c r="B47" s="15" t="s">
        <v>146</v>
      </c>
      <c r="C47" s="52" t="s">
        <v>7</v>
      </c>
      <c r="D47" s="52" t="s">
        <v>53</v>
      </c>
      <c r="E47" s="55" t="s">
        <v>59</v>
      </c>
      <c r="F47" s="52"/>
      <c r="G47" s="77">
        <f>G48</f>
        <v>121000</v>
      </c>
    </row>
    <row r="48" spans="1:8" ht="27" x14ac:dyDescent="0.25">
      <c r="A48" s="15" t="s">
        <v>60</v>
      </c>
      <c r="B48" s="15" t="s">
        <v>146</v>
      </c>
      <c r="C48" s="52" t="s">
        <v>7</v>
      </c>
      <c r="D48" s="52" t="s">
        <v>53</v>
      </c>
      <c r="E48" s="55" t="s">
        <v>59</v>
      </c>
      <c r="F48" s="52" t="s">
        <v>61</v>
      </c>
      <c r="G48" s="77">
        <v>121000</v>
      </c>
    </row>
    <row r="49" spans="1:7" ht="15.75" x14ac:dyDescent="0.25">
      <c r="A49" s="22" t="s">
        <v>63</v>
      </c>
      <c r="B49" s="15" t="s">
        <v>146</v>
      </c>
      <c r="C49" s="53" t="s">
        <v>7</v>
      </c>
      <c r="D49" s="53" t="s">
        <v>53</v>
      </c>
      <c r="E49" s="59" t="s">
        <v>64</v>
      </c>
      <c r="F49" s="53"/>
      <c r="G49" s="77">
        <f>G50</f>
        <v>2196798</v>
      </c>
    </row>
    <row r="50" spans="1:7" ht="27" x14ac:dyDescent="0.25">
      <c r="A50" s="15" t="s">
        <v>62</v>
      </c>
      <c r="B50" s="15" t="s">
        <v>146</v>
      </c>
      <c r="C50" s="52" t="s">
        <v>7</v>
      </c>
      <c r="D50" s="52" t="s">
        <v>53</v>
      </c>
      <c r="E50" s="60" t="s">
        <v>65</v>
      </c>
      <c r="F50" s="52"/>
      <c r="G50" s="77">
        <f>G51+G52</f>
        <v>2196798</v>
      </c>
    </row>
    <row r="51" spans="1:7" ht="27" x14ac:dyDescent="0.25">
      <c r="A51" s="15" t="s">
        <v>66</v>
      </c>
      <c r="B51" s="15" t="s">
        <v>146</v>
      </c>
      <c r="C51" s="52" t="s">
        <v>7</v>
      </c>
      <c r="D51" s="52" t="s">
        <v>53</v>
      </c>
      <c r="E51" s="60" t="s">
        <v>65</v>
      </c>
      <c r="F51" s="52" t="s">
        <v>61</v>
      </c>
      <c r="G51" s="77">
        <v>2171798</v>
      </c>
    </row>
    <row r="52" spans="1:7" ht="15.75" x14ac:dyDescent="0.25">
      <c r="A52" s="15" t="s">
        <v>50</v>
      </c>
      <c r="B52" s="15" t="s">
        <v>146</v>
      </c>
      <c r="C52" s="52" t="s">
        <v>7</v>
      </c>
      <c r="D52" s="52" t="s">
        <v>53</v>
      </c>
      <c r="E52" s="60" t="s">
        <v>65</v>
      </c>
      <c r="F52" s="52" t="s">
        <v>51</v>
      </c>
      <c r="G52" s="77">
        <v>25000</v>
      </c>
    </row>
    <row r="53" spans="1:7" ht="41.25" x14ac:dyDescent="0.25">
      <c r="A53" s="43" t="s">
        <v>67</v>
      </c>
      <c r="B53" s="15" t="s">
        <v>146</v>
      </c>
      <c r="C53" s="53" t="s">
        <v>7</v>
      </c>
      <c r="D53" s="53" t="s">
        <v>53</v>
      </c>
      <c r="E53" s="53" t="s">
        <v>68</v>
      </c>
      <c r="F53" s="51"/>
      <c r="G53" s="76">
        <f>G54</f>
        <v>204000</v>
      </c>
    </row>
    <row r="54" spans="1:7" ht="68.25" x14ac:dyDescent="0.25">
      <c r="A54" s="31" t="s">
        <v>41</v>
      </c>
      <c r="B54" s="15" t="s">
        <v>146</v>
      </c>
      <c r="C54" s="52" t="s">
        <v>7</v>
      </c>
      <c r="D54" s="52" t="s">
        <v>53</v>
      </c>
      <c r="E54" s="52" t="s">
        <v>69</v>
      </c>
      <c r="F54" s="52"/>
      <c r="G54" s="77">
        <f>G55</f>
        <v>204000</v>
      </c>
    </row>
    <row r="55" spans="1:7" ht="15.75" x14ac:dyDescent="0.25">
      <c r="A55" s="30" t="s">
        <v>26</v>
      </c>
      <c r="B55" s="15" t="s">
        <v>146</v>
      </c>
      <c r="C55" s="52" t="s">
        <v>7</v>
      </c>
      <c r="D55" s="52" t="s">
        <v>53</v>
      </c>
      <c r="E55" s="52" t="s">
        <v>69</v>
      </c>
      <c r="F55" s="52" t="s">
        <v>27</v>
      </c>
      <c r="G55" s="77">
        <v>204000</v>
      </c>
    </row>
    <row r="56" spans="1:7" ht="15.75" x14ac:dyDescent="0.25">
      <c r="A56" s="16" t="s">
        <v>70</v>
      </c>
      <c r="B56" s="15" t="s">
        <v>146</v>
      </c>
      <c r="C56" s="61" t="s">
        <v>9</v>
      </c>
      <c r="D56" s="61" t="s">
        <v>71</v>
      </c>
      <c r="E56" s="61"/>
      <c r="F56" s="62"/>
      <c r="G56" s="81">
        <f>G57</f>
        <v>134910</v>
      </c>
    </row>
    <row r="57" spans="1:7" ht="15.75" x14ac:dyDescent="0.25">
      <c r="A57" s="14" t="s">
        <v>72</v>
      </c>
      <c r="B57" s="15" t="s">
        <v>146</v>
      </c>
      <c r="C57" s="52" t="s">
        <v>9</v>
      </c>
      <c r="D57" s="52" t="s">
        <v>19</v>
      </c>
      <c r="E57" s="52"/>
      <c r="F57" s="52"/>
      <c r="G57" s="75">
        <f>G58</f>
        <v>134910</v>
      </c>
    </row>
    <row r="58" spans="1:7" ht="15.75" x14ac:dyDescent="0.25">
      <c r="A58" s="14" t="s">
        <v>73</v>
      </c>
      <c r="B58" s="15" t="s">
        <v>146</v>
      </c>
      <c r="C58" s="52" t="s">
        <v>9</v>
      </c>
      <c r="D58" s="52" t="s">
        <v>19</v>
      </c>
      <c r="E58" s="52" t="s">
        <v>21</v>
      </c>
      <c r="F58" s="52"/>
      <c r="G58" s="75">
        <f>G59</f>
        <v>134910</v>
      </c>
    </row>
    <row r="59" spans="1:7" ht="15.75" x14ac:dyDescent="0.25">
      <c r="A59" s="14" t="s">
        <v>74</v>
      </c>
      <c r="B59" s="15" t="s">
        <v>146</v>
      </c>
      <c r="C59" s="58" t="s">
        <v>9</v>
      </c>
      <c r="D59" s="58" t="s">
        <v>19</v>
      </c>
      <c r="E59" s="52" t="s">
        <v>23</v>
      </c>
      <c r="F59" s="51"/>
      <c r="G59" s="75">
        <f>G60</f>
        <v>134910</v>
      </c>
    </row>
    <row r="60" spans="1:7" ht="27.75" x14ac:dyDescent="0.25">
      <c r="A60" s="17" t="s">
        <v>75</v>
      </c>
      <c r="B60" s="15" t="s">
        <v>146</v>
      </c>
      <c r="C60" s="52" t="s">
        <v>9</v>
      </c>
      <c r="D60" s="52" t="s">
        <v>19</v>
      </c>
      <c r="E60" s="52" t="s">
        <v>76</v>
      </c>
      <c r="F60" s="52"/>
      <c r="G60" s="75">
        <f>G61+G62</f>
        <v>134910</v>
      </c>
    </row>
    <row r="61" spans="1:7" ht="54" x14ac:dyDescent="0.25">
      <c r="A61" s="29" t="s">
        <v>35</v>
      </c>
      <c r="B61" s="15" t="s">
        <v>146</v>
      </c>
      <c r="C61" s="58" t="s">
        <v>9</v>
      </c>
      <c r="D61" s="58" t="s">
        <v>19</v>
      </c>
      <c r="E61" s="52" t="s">
        <v>76</v>
      </c>
      <c r="F61" s="52" t="s">
        <v>17</v>
      </c>
      <c r="G61" s="75">
        <v>132804</v>
      </c>
    </row>
    <row r="62" spans="1:7" ht="27" x14ac:dyDescent="0.25">
      <c r="A62" s="18" t="s">
        <v>60</v>
      </c>
      <c r="B62" s="15" t="s">
        <v>146</v>
      </c>
      <c r="C62" s="52" t="s">
        <v>9</v>
      </c>
      <c r="D62" s="52" t="s">
        <v>19</v>
      </c>
      <c r="E62" s="52" t="s">
        <v>76</v>
      </c>
      <c r="F62" s="52" t="s">
        <v>61</v>
      </c>
      <c r="G62" s="77">
        <v>2106</v>
      </c>
    </row>
    <row r="63" spans="1:7" ht="15.75" x14ac:dyDescent="0.25">
      <c r="A63" s="19" t="s">
        <v>77</v>
      </c>
      <c r="B63" s="15" t="s">
        <v>146</v>
      </c>
      <c r="C63" s="62" t="s">
        <v>19</v>
      </c>
      <c r="D63" s="62" t="s">
        <v>71</v>
      </c>
      <c r="E63" s="62"/>
      <c r="F63" s="62"/>
      <c r="G63" s="81">
        <f t="shared" ref="G63:G68" si="0">G64</f>
        <v>35000</v>
      </c>
    </row>
    <row r="64" spans="1:7" ht="15.75" x14ac:dyDescent="0.25">
      <c r="A64" s="14" t="s">
        <v>78</v>
      </c>
      <c r="B64" s="15" t="s">
        <v>146</v>
      </c>
      <c r="C64" s="52" t="s">
        <v>19</v>
      </c>
      <c r="D64" s="52" t="s">
        <v>79</v>
      </c>
      <c r="E64" s="52"/>
      <c r="F64" s="52"/>
      <c r="G64" s="77">
        <f t="shared" si="0"/>
        <v>35000</v>
      </c>
    </row>
    <row r="65" spans="1:7" ht="54.75" x14ac:dyDescent="0.25">
      <c r="A65" s="14" t="s">
        <v>142</v>
      </c>
      <c r="B65" s="15" t="s">
        <v>146</v>
      </c>
      <c r="C65" s="52" t="s">
        <v>19</v>
      </c>
      <c r="D65" s="52" t="s">
        <v>79</v>
      </c>
      <c r="E65" s="52" t="s">
        <v>80</v>
      </c>
      <c r="F65" s="52"/>
      <c r="G65" s="77">
        <f t="shared" si="0"/>
        <v>35000</v>
      </c>
    </row>
    <row r="66" spans="1:7" ht="95.25" x14ac:dyDescent="0.25">
      <c r="A66" s="14" t="s">
        <v>143</v>
      </c>
      <c r="B66" s="15" t="s">
        <v>146</v>
      </c>
      <c r="C66" s="52" t="s">
        <v>19</v>
      </c>
      <c r="D66" s="52" t="s">
        <v>79</v>
      </c>
      <c r="E66" s="52" t="s">
        <v>81</v>
      </c>
      <c r="F66" s="52"/>
      <c r="G66" s="77">
        <f t="shared" si="0"/>
        <v>35000</v>
      </c>
    </row>
    <row r="67" spans="1:7" ht="27.75" x14ac:dyDescent="0.25">
      <c r="A67" s="14" t="s">
        <v>82</v>
      </c>
      <c r="B67" s="15" t="s">
        <v>146</v>
      </c>
      <c r="C67" s="52" t="s">
        <v>19</v>
      </c>
      <c r="D67" s="52" t="s">
        <v>79</v>
      </c>
      <c r="E67" s="52" t="s">
        <v>83</v>
      </c>
      <c r="F67" s="52"/>
      <c r="G67" s="77">
        <f t="shared" si="0"/>
        <v>35000</v>
      </c>
    </row>
    <row r="68" spans="1:7" ht="27.75" x14ac:dyDescent="0.25">
      <c r="A68" s="14" t="s">
        <v>84</v>
      </c>
      <c r="B68" s="15" t="s">
        <v>146</v>
      </c>
      <c r="C68" s="52" t="s">
        <v>19</v>
      </c>
      <c r="D68" s="52" t="s">
        <v>79</v>
      </c>
      <c r="E68" s="52" t="s">
        <v>85</v>
      </c>
      <c r="F68" s="52"/>
      <c r="G68" s="77">
        <f t="shared" si="0"/>
        <v>35000</v>
      </c>
    </row>
    <row r="69" spans="1:7" ht="27.75" x14ac:dyDescent="0.25">
      <c r="A69" s="14" t="s">
        <v>60</v>
      </c>
      <c r="B69" s="15" t="s">
        <v>146</v>
      </c>
      <c r="C69" s="52" t="s">
        <v>19</v>
      </c>
      <c r="D69" s="52" t="s">
        <v>79</v>
      </c>
      <c r="E69" s="52" t="s">
        <v>85</v>
      </c>
      <c r="F69" s="52" t="s">
        <v>61</v>
      </c>
      <c r="G69" s="77">
        <v>35000</v>
      </c>
    </row>
    <row r="70" spans="1:7" ht="15.75" x14ac:dyDescent="0.25">
      <c r="A70" s="20" t="s">
        <v>86</v>
      </c>
      <c r="B70" s="15" t="s">
        <v>146</v>
      </c>
      <c r="C70" s="62" t="s">
        <v>29</v>
      </c>
      <c r="D70" s="62" t="s">
        <v>71</v>
      </c>
      <c r="E70" s="62"/>
      <c r="F70" s="62"/>
      <c r="G70" s="81">
        <f>G71</f>
        <v>121000</v>
      </c>
    </row>
    <row r="71" spans="1:7" ht="15.75" x14ac:dyDescent="0.25">
      <c r="A71" s="17" t="s">
        <v>87</v>
      </c>
      <c r="B71" s="15" t="s">
        <v>146</v>
      </c>
      <c r="C71" s="63" t="s">
        <v>29</v>
      </c>
      <c r="D71" s="63" t="s">
        <v>88</v>
      </c>
      <c r="E71" s="63"/>
      <c r="F71" s="63"/>
      <c r="G71" s="79">
        <f>G72+G77</f>
        <v>121000</v>
      </c>
    </row>
    <row r="72" spans="1:7" ht="15.75" x14ac:dyDescent="0.25">
      <c r="A72" s="17" t="s">
        <v>87</v>
      </c>
      <c r="B72" s="15" t="s">
        <v>146</v>
      </c>
      <c r="C72" s="56" t="s">
        <v>29</v>
      </c>
      <c r="D72" s="56" t="s">
        <v>88</v>
      </c>
      <c r="E72" s="56" t="s">
        <v>89</v>
      </c>
      <c r="F72" s="56"/>
      <c r="G72" s="79">
        <f>G73</f>
        <v>120000</v>
      </c>
    </row>
    <row r="73" spans="1:7" ht="41.25" x14ac:dyDescent="0.25">
      <c r="A73" s="17" t="s">
        <v>120</v>
      </c>
      <c r="B73" s="15" t="s">
        <v>146</v>
      </c>
      <c r="C73" s="63" t="s">
        <v>29</v>
      </c>
      <c r="D73" s="63" t="s">
        <v>88</v>
      </c>
      <c r="E73" s="63" t="s">
        <v>90</v>
      </c>
      <c r="F73" s="63"/>
      <c r="G73" s="79">
        <f>G74</f>
        <v>120000</v>
      </c>
    </row>
    <row r="74" spans="1:7" ht="27.75" x14ac:dyDescent="0.25">
      <c r="A74" s="17" t="s">
        <v>91</v>
      </c>
      <c r="B74" s="15" t="s">
        <v>146</v>
      </c>
      <c r="C74" s="63" t="s">
        <v>29</v>
      </c>
      <c r="D74" s="63" t="s">
        <v>88</v>
      </c>
      <c r="E74" s="63" t="s">
        <v>92</v>
      </c>
      <c r="F74" s="63"/>
      <c r="G74" s="79">
        <f>G75</f>
        <v>120000</v>
      </c>
    </row>
    <row r="75" spans="1:7" ht="15.75" x14ac:dyDescent="0.25">
      <c r="A75" s="17" t="s">
        <v>93</v>
      </c>
      <c r="B75" s="15" t="s">
        <v>146</v>
      </c>
      <c r="C75" s="63" t="s">
        <v>29</v>
      </c>
      <c r="D75" s="63" t="s">
        <v>88</v>
      </c>
      <c r="E75" s="63" t="s">
        <v>94</v>
      </c>
      <c r="F75" s="63"/>
      <c r="G75" s="79">
        <f>G76</f>
        <v>120000</v>
      </c>
    </row>
    <row r="76" spans="1:7" ht="27.75" x14ac:dyDescent="0.25">
      <c r="A76" s="17" t="s">
        <v>60</v>
      </c>
      <c r="B76" s="15" t="s">
        <v>146</v>
      </c>
      <c r="C76" s="63" t="s">
        <v>29</v>
      </c>
      <c r="D76" s="63" t="s">
        <v>88</v>
      </c>
      <c r="E76" s="63" t="s">
        <v>94</v>
      </c>
      <c r="F76" s="63" t="s">
        <v>61</v>
      </c>
      <c r="G76" s="79">
        <v>120000</v>
      </c>
    </row>
    <row r="77" spans="1:7" ht="41.25" x14ac:dyDescent="0.25">
      <c r="A77" s="66" t="s">
        <v>121</v>
      </c>
      <c r="B77" s="15" t="s">
        <v>146</v>
      </c>
      <c r="C77" s="56" t="s">
        <v>29</v>
      </c>
      <c r="D77" s="56" t="s">
        <v>88</v>
      </c>
      <c r="E77" s="56" t="s">
        <v>95</v>
      </c>
      <c r="F77" s="56"/>
      <c r="G77" s="79">
        <f>G78</f>
        <v>1000</v>
      </c>
    </row>
    <row r="78" spans="1:7" ht="54.75" x14ac:dyDescent="0.25">
      <c r="A78" s="17" t="s">
        <v>144</v>
      </c>
      <c r="B78" s="15" t="s">
        <v>146</v>
      </c>
      <c r="C78" s="63" t="s">
        <v>96</v>
      </c>
      <c r="D78" s="63" t="s">
        <v>88</v>
      </c>
      <c r="E78" s="63" t="s">
        <v>97</v>
      </c>
      <c r="F78" s="63"/>
      <c r="G78" s="79">
        <f>G79</f>
        <v>1000</v>
      </c>
    </row>
    <row r="79" spans="1:7" ht="41.25" x14ac:dyDescent="0.25">
      <c r="A79" s="17" t="s">
        <v>98</v>
      </c>
      <c r="B79" s="15" t="s">
        <v>146</v>
      </c>
      <c r="C79" s="63" t="s">
        <v>29</v>
      </c>
      <c r="D79" s="63" t="s">
        <v>88</v>
      </c>
      <c r="E79" s="63" t="s">
        <v>99</v>
      </c>
      <c r="F79" s="63"/>
      <c r="G79" s="79">
        <f>G80</f>
        <v>1000</v>
      </c>
    </row>
    <row r="80" spans="1:7" ht="27" x14ac:dyDescent="0.25">
      <c r="A80" s="67" t="s">
        <v>100</v>
      </c>
      <c r="B80" s="15" t="s">
        <v>146</v>
      </c>
      <c r="C80" s="63" t="s">
        <v>29</v>
      </c>
      <c r="D80" s="63" t="s">
        <v>88</v>
      </c>
      <c r="E80" s="63" t="s">
        <v>101</v>
      </c>
      <c r="F80" s="63"/>
      <c r="G80" s="79">
        <f>G81</f>
        <v>1000</v>
      </c>
    </row>
    <row r="81" spans="1:8" ht="27" x14ac:dyDescent="0.25">
      <c r="A81" s="67" t="s">
        <v>60</v>
      </c>
      <c r="B81" s="15" t="s">
        <v>146</v>
      </c>
      <c r="C81" s="63" t="s">
        <v>29</v>
      </c>
      <c r="D81" s="63" t="s">
        <v>88</v>
      </c>
      <c r="E81" s="63" t="s">
        <v>101</v>
      </c>
      <c r="F81" s="63" t="s">
        <v>61</v>
      </c>
      <c r="G81" s="79">
        <v>1000</v>
      </c>
    </row>
    <row r="82" spans="1:8" ht="15.75" x14ac:dyDescent="0.25">
      <c r="A82" s="16" t="s">
        <v>102</v>
      </c>
      <c r="B82" s="15" t="s">
        <v>146</v>
      </c>
      <c r="C82" s="62" t="s">
        <v>103</v>
      </c>
      <c r="D82" s="62" t="s">
        <v>71</v>
      </c>
      <c r="E82" s="62"/>
      <c r="F82" s="62"/>
      <c r="G82" s="82">
        <f>G83+G88</f>
        <v>1298090</v>
      </c>
    </row>
    <row r="83" spans="1:8" ht="15.75" x14ac:dyDescent="0.25">
      <c r="A83" s="22" t="s">
        <v>104</v>
      </c>
      <c r="B83" s="15" t="s">
        <v>146</v>
      </c>
      <c r="C83" s="52" t="s">
        <v>103</v>
      </c>
      <c r="D83" s="52" t="s">
        <v>9</v>
      </c>
      <c r="E83" s="53"/>
      <c r="F83" s="53"/>
      <c r="G83" s="75">
        <f>G84</f>
        <v>50050</v>
      </c>
    </row>
    <row r="84" spans="1:8" ht="15.75" x14ac:dyDescent="0.25">
      <c r="A84" s="14" t="s">
        <v>73</v>
      </c>
      <c r="B84" s="15" t="s">
        <v>146</v>
      </c>
      <c r="C84" s="52" t="s">
        <v>103</v>
      </c>
      <c r="D84" s="52" t="s">
        <v>9</v>
      </c>
      <c r="E84" s="52" t="s">
        <v>21</v>
      </c>
      <c r="F84" s="52"/>
      <c r="G84" s="75">
        <f>G85</f>
        <v>50050</v>
      </c>
    </row>
    <row r="85" spans="1:8" ht="15.75" x14ac:dyDescent="0.25">
      <c r="A85" s="23" t="s">
        <v>74</v>
      </c>
      <c r="B85" s="15" t="s">
        <v>146</v>
      </c>
      <c r="C85" s="52" t="s">
        <v>103</v>
      </c>
      <c r="D85" s="52" t="s">
        <v>9</v>
      </c>
      <c r="E85" s="52" t="s">
        <v>23</v>
      </c>
      <c r="F85" s="52"/>
      <c r="G85" s="75">
        <f>G86</f>
        <v>50050</v>
      </c>
    </row>
    <row r="86" spans="1:8" ht="15.75" x14ac:dyDescent="0.25">
      <c r="A86" s="14" t="s">
        <v>106</v>
      </c>
      <c r="B86" s="15" t="s">
        <v>146</v>
      </c>
      <c r="C86" s="52" t="s">
        <v>103</v>
      </c>
      <c r="D86" s="52" t="s">
        <v>9</v>
      </c>
      <c r="E86" s="52" t="s">
        <v>105</v>
      </c>
      <c r="F86" s="52"/>
      <c r="G86" s="75">
        <f>G87</f>
        <v>50050</v>
      </c>
    </row>
    <row r="87" spans="1:8" ht="27.75" x14ac:dyDescent="0.25">
      <c r="A87" s="14" t="s">
        <v>60</v>
      </c>
      <c r="B87" s="15" t="s">
        <v>146</v>
      </c>
      <c r="C87" s="52" t="s">
        <v>103</v>
      </c>
      <c r="D87" s="52" t="s">
        <v>9</v>
      </c>
      <c r="E87" s="52" t="s">
        <v>105</v>
      </c>
      <c r="F87" s="52" t="s">
        <v>61</v>
      </c>
      <c r="G87" s="75">
        <v>50050</v>
      </c>
    </row>
    <row r="88" spans="1:8" ht="15.75" x14ac:dyDescent="0.25">
      <c r="A88" s="22" t="s">
        <v>107</v>
      </c>
      <c r="B88" s="15" t="s">
        <v>146</v>
      </c>
      <c r="C88" s="53" t="s">
        <v>103</v>
      </c>
      <c r="D88" s="53" t="s">
        <v>19</v>
      </c>
      <c r="E88" s="53"/>
      <c r="F88" s="53"/>
      <c r="G88" s="75">
        <f>G89+G93+G95+G97</f>
        <v>1248040</v>
      </c>
    </row>
    <row r="89" spans="1:8" ht="15.75" x14ac:dyDescent="0.25">
      <c r="A89" s="24" t="s">
        <v>73</v>
      </c>
      <c r="B89" s="15" t="s">
        <v>146</v>
      </c>
      <c r="C89" s="52" t="s">
        <v>108</v>
      </c>
      <c r="D89" s="52" t="s">
        <v>19</v>
      </c>
      <c r="E89" s="52" t="s">
        <v>21</v>
      </c>
      <c r="F89" s="52"/>
      <c r="G89" s="77">
        <f>G90</f>
        <v>300000</v>
      </c>
    </row>
    <row r="90" spans="1:8" ht="15.75" x14ac:dyDescent="0.25">
      <c r="A90" s="23" t="s">
        <v>74</v>
      </c>
      <c r="B90" s="15" t="s">
        <v>146</v>
      </c>
      <c r="C90" s="52" t="s">
        <v>103</v>
      </c>
      <c r="D90" s="52" t="s">
        <v>19</v>
      </c>
      <c r="E90" s="52" t="s">
        <v>23</v>
      </c>
      <c r="F90" s="52"/>
      <c r="G90" s="77">
        <f>G91</f>
        <v>300000</v>
      </c>
    </row>
    <row r="91" spans="1:8" ht="15.75" x14ac:dyDescent="0.25">
      <c r="A91" s="14" t="s">
        <v>106</v>
      </c>
      <c r="B91" s="15" t="s">
        <v>146</v>
      </c>
      <c r="C91" s="52" t="s">
        <v>103</v>
      </c>
      <c r="D91" s="52" t="s">
        <v>19</v>
      </c>
      <c r="E91" s="52" t="s">
        <v>109</v>
      </c>
      <c r="F91" s="52"/>
      <c r="G91" s="77">
        <v>300000</v>
      </c>
    </row>
    <row r="92" spans="1:8" ht="27.75" x14ac:dyDescent="0.25">
      <c r="A92" s="14" t="s">
        <v>60</v>
      </c>
      <c r="B92" s="15" t="s">
        <v>146</v>
      </c>
      <c r="C92" s="52" t="s">
        <v>103</v>
      </c>
      <c r="D92" s="52" t="s">
        <v>19</v>
      </c>
      <c r="E92" s="52" t="s">
        <v>109</v>
      </c>
      <c r="F92" s="52" t="s">
        <v>61</v>
      </c>
      <c r="G92" s="77">
        <v>300000</v>
      </c>
    </row>
    <row r="93" spans="1:8" ht="27.75" x14ac:dyDescent="0.25">
      <c r="A93" s="14" t="s">
        <v>122</v>
      </c>
      <c r="B93" s="15" t="s">
        <v>146</v>
      </c>
      <c r="C93" s="85" t="s">
        <v>103</v>
      </c>
      <c r="D93" s="85" t="s">
        <v>19</v>
      </c>
      <c r="E93" s="52" t="s">
        <v>124</v>
      </c>
      <c r="F93" s="52"/>
      <c r="G93" s="77">
        <f>G94</f>
        <v>562824</v>
      </c>
    </row>
    <row r="94" spans="1:8" ht="27.75" x14ac:dyDescent="0.25">
      <c r="A94" s="14" t="s">
        <v>60</v>
      </c>
      <c r="B94" s="15" t="s">
        <v>146</v>
      </c>
      <c r="C94" s="85" t="s">
        <v>103</v>
      </c>
      <c r="D94" s="85" t="s">
        <v>19</v>
      </c>
      <c r="E94" s="52" t="s">
        <v>124</v>
      </c>
      <c r="F94" s="52" t="s">
        <v>61</v>
      </c>
      <c r="G94" s="77">
        <v>562824</v>
      </c>
    </row>
    <row r="95" spans="1:8" ht="41.25" x14ac:dyDescent="0.25">
      <c r="A95" s="14" t="s">
        <v>123</v>
      </c>
      <c r="B95" s="15" t="s">
        <v>146</v>
      </c>
      <c r="C95" s="85" t="s">
        <v>103</v>
      </c>
      <c r="D95" s="85" t="s">
        <v>19</v>
      </c>
      <c r="E95" s="52" t="s">
        <v>125</v>
      </c>
      <c r="F95" s="52"/>
      <c r="G95" s="77">
        <f>G96</f>
        <v>375216</v>
      </c>
      <c r="H95">
        <f>I96</f>
        <v>0</v>
      </c>
    </row>
    <row r="96" spans="1:8" ht="27.75" x14ac:dyDescent="0.25">
      <c r="A96" s="14" t="s">
        <v>60</v>
      </c>
      <c r="B96" s="15" t="s">
        <v>146</v>
      </c>
      <c r="C96" s="85" t="s">
        <v>103</v>
      </c>
      <c r="D96" s="25">
        <v>3</v>
      </c>
      <c r="E96" s="52" t="s">
        <v>125</v>
      </c>
      <c r="F96" s="52" t="s">
        <v>61</v>
      </c>
      <c r="G96" s="77">
        <v>375216</v>
      </c>
    </row>
    <row r="97" spans="1:7" ht="54" x14ac:dyDescent="0.25">
      <c r="A97" s="35" t="s">
        <v>150</v>
      </c>
      <c r="B97" s="15" t="s">
        <v>146</v>
      </c>
      <c r="C97" s="25">
        <v>5</v>
      </c>
      <c r="D97">
        <v>3</v>
      </c>
      <c r="E97" s="36" t="s">
        <v>154</v>
      </c>
      <c r="F97" s="37"/>
      <c r="G97" s="78">
        <v>10000</v>
      </c>
    </row>
    <row r="98" spans="1:7" ht="27" x14ac:dyDescent="0.25">
      <c r="A98" s="38" t="s">
        <v>151</v>
      </c>
      <c r="B98" s="15" t="s">
        <v>146</v>
      </c>
      <c r="C98" s="26">
        <v>5</v>
      </c>
      <c r="D98" s="26">
        <v>3</v>
      </c>
      <c r="E98" s="39" t="s">
        <v>155</v>
      </c>
      <c r="F98" s="40"/>
      <c r="G98" s="77">
        <v>10000</v>
      </c>
    </row>
    <row r="99" spans="1:7" ht="27" x14ac:dyDescent="0.25">
      <c r="A99" s="38" t="s">
        <v>152</v>
      </c>
      <c r="B99" s="15" t="s">
        <v>146</v>
      </c>
      <c r="C99" s="26">
        <v>5</v>
      </c>
      <c r="D99" s="26">
        <v>3</v>
      </c>
      <c r="E99" s="39" t="s">
        <v>156</v>
      </c>
      <c r="F99" s="40"/>
      <c r="G99" s="77">
        <v>10000</v>
      </c>
    </row>
    <row r="100" spans="1:7" ht="15.75" x14ac:dyDescent="0.25">
      <c r="A100" s="38" t="s">
        <v>153</v>
      </c>
      <c r="B100" s="15" t="s">
        <v>146</v>
      </c>
      <c r="C100" s="26">
        <v>5</v>
      </c>
      <c r="D100" s="26">
        <v>3</v>
      </c>
      <c r="E100" s="39" t="s">
        <v>157</v>
      </c>
      <c r="F100" s="40"/>
      <c r="G100" s="77">
        <v>10000</v>
      </c>
    </row>
    <row r="101" spans="1:7" ht="27.75" x14ac:dyDescent="0.25">
      <c r="A101" s="14" t="s">
        <v>60</v>
      </c>
      <c r="B101" s="15" t="s">
        <v>146</v>
      </c>
      <c r="C101" s="26">
        <v>5</v>
      </c>
      <c r="D101" s="26">
        <v>3</v>
      </c>
      <c r="E101" s="39" t="s">
        <v>157</v>
      </c>
      <c r="F101" s="40">
        <v>200</v>
      </c>
      <c r="G101" s="77">
        <v>10000</v>
      </c>
    </row>
    <row r="102" spans="1:7" ht="15.75" x14ac:dyDescent="0.25">
      <c r="A102" s="35" t="s">
        <v>126</v>
      </c>
      <c r="B102" s="15" t="s">
        <v>146</v>
      </c>
      <c r="C102" s="26">
        <v>8</v>
      </c>
      <c r="D102" s="26"/>
      <c r="E102" s="39"/>
      <c r="F102" s="40"/>
      <c r="G102" s="77">
        <v>30000</v>
      </c>
    </row>
    <row r="103" spans="1:7" ht="15.75" x14ac:dyDescent="0.25">
      <c r="A103" s="38" t="s">
        <v>127</v>
      </c>
      <c r="B103" s="15" t="s">
        <v>146</v>
      </c>
      <c r="C103" s="26">
        <v>1</v>
      </c>
      <c r="D103" s="26"/>
      <c r="E103" s="39"/>
      <c r="F103" s="40"/>
      <c r="G103" s="77">
        <v>30000</v>
      </c>
    </row>
    <row r="104" spans="1:7" ht="15.75" x14ac:dyDescent="0.25">
      <c r="A104" s="68" t="s">
        <v>73</v>
      </c>
      <c r="B104" s="15" t="s">
        <v>146</v>
      </c>
      <c r="C104" s="26">
        <v>8</v>
      </c>
      <c r="D104" s="26">
        <v>1</v>
      </c>
      <c r="E104" s="39" t="s">
        <v>21</v>
      </c>
      <c r="F104" s="40"/>
      <c r="G104" s="77">
        <f>G106</f>
        <v>30000</v>
      </c>
    </row>
    <row r="105" spans="1:7" ht="15.75" x14ac:dyDescent="0.25">
      <c r="A105" s="23" t="s">
        <v>74</v>
      </c>
      <c r="B105" s="15" t="s">
        <v>146</v>
      </c>
      <c r="C105" s="26">
        <v>8</v>
      </c>
      <c r="D105" s="26">
        <v>1</v>
      </c>
      <c r="E105" s="39" t="s">
        <v>23</v>
      </c>
      <c r="F105" s="40"/>
      <c r="G105" s="77">
        <v>30000</v>
      </c>
    </row>
    <row r="106" spans="1:7" ht="40.5" x14ac:dyDescent="0.25">
      <c r="A106" s="38" t="s">
        <v>128</v>
      </c>
      <c r="B106" s="15" t="s">
        <v>146</v>
      </c>
      <c r="C106" s="26">
        <v>8</v>
      </c>
      <c r="D106" s="26">
        <v>1</v>
      </c>
      <c r="E106" s="39" t="s">
        <v>130</v>
      </c>
      <c r="F106" s="40"/>
      <c r="G106" s="77">
        <f t="shared" ref="G106" si="1">G107</f>
        <v>30000</v>
      </c>
    </row>
    <row r="107" spans="1:7" ht="15.75" x14ac:dyDescent="0.25">
      <c r="A107" s="38" t="s">
        <v>129</v>
      </c>
      <c r="B107" s="15" t="s">
        <v>146</v>
      </c>
      <c r="C107" s="26">
        <v>8</v>
      </c>
      <c r="D107" s="26">
        <v>1</v>
      </c>
      <c r="E107" s="39" t="s">
        <v>130</v>
      </c>
      <c r="F107" s="40">
        <v>500</v>
      </c>
      <c r="G107" s="77">
        <v>30000</v>
      </c>
    </row>
    <row r="108" spans="1:7" ht="15.75" x14ac:dyDescent="0.25">
      <c r="A108" s="28" t="s">
        <v>110</v>
      </c>
      <c r="B108" s="15" t="s">
        <v>146</v>
      </c>
      <c r="C108" s="62">
        <v>10</v>
      </c>
      <c r="D108" s="62"/>
      <c r="E108" s="62"/>
      <c r="F108" s="62"/>
      <c r="G108" s="80">
        <f t="shared" ref="G108:G112" si="2">G109</f>
        <v>660000</v>
      </c>
    </row>
    <row r="109" spans="1:7" ht="15.75" x14ac:dyDescent="0.25">
      <c r="A109" s="22" t="s">
        <v>111</v>
      </c>
      <c r="B109" s="15" t="s">
        <v>146</v>
      </c>
      <c r="C109" s="53">
        <v>10</v>
      </c>
      <c r="D109" s="53" t="s">
        <v>7</v>
      </c>
      <c r="E109" s="53"/>
      <c r="F109" s="53"/>
      <c r="G109" s="75">
        <f t="shared" si="2"/>
        <v>660000</v>
      </c>
    </row>
    <row r="110" spans="1:7" ht="40.5" x14ac:dyDescent="0.25">
      <c r="A110" s="69" t="s">
        <v>145</v>
      </c>
      <c r="B110" s="15" t="s">
        <v>146</v>
      </c>
      <c r="C110" s="53" t="s">
        <v>79</v>
      </c>
      <c r="D110" s="53" t="s">
        <v>7</v>
      </c>
      <c r="E110" s="53" t="s">
        <v>112</v>
      </c>
      <c r="F110" s="53"/>
      <c r="G110" s="75">
        <v>660000</v>
      </c>
    </row>
    <row r="111" spans="1:7" ht="27.75" x14ac:dyDescent="0.25">
      <c r="A111" s="17" t="s">
        <v>113</v>
      </c>
      <c r="B111" s="15" t="s">
        <v>146</v>
      </c>
      <c r="C111" s="52" t="s">
        <v>79</v>
      </c>
      <c r="D111" s="52" t="s">
        <v>7</v>
      </c>
      <c r="E111" s="52" t="s">
        <v>114</v>
      </c>
      <c r="F111" s="52"/>
      <c r="G111" s="75">
        <f>G112</f>
        <v>660000</v>
      </c>
    </row>
    <row r="112" spans="1:7" ht="27.75" x14ac:dyDescent="0.25">
      <c r="A112" s="70" t="s">
        <v>115</v>
      </c>
      <c r="B112" s="15" t="s">
        <v>146</v>
      </c>
      <c r="C112" s="52">
        <v>10</v>
      </c>
      <c r="D112" s="52" t="s">
        <v>7</v>
      </c>
      <c r="E112" s="52" t="s">
        <v>116</v>
      </c>
      <c r="F112" s="52"/>
      <c r="G112" s="75">
        <f t="shared" si="2"/>
        <v>660000</v>
      </c>
    </row>
    <row r="113" spans="1:7" ht="15.75" x14ac:dyDescent="0.25">
      <c r="A113" s="71" t="s">
        <v>117</v>
      </c>
      <c r="B113" s="15" t="s">
        <v>146</v>
      </c>
      <c r="C113" s="64" t="s">
        <v>79</v>
      </c>
      <c r="D113" s="64" t="s">
        <v>7</v>
      </c>
      <c r="E113" s="52" t="s">
        <v>116</v>
      </c>
      <c r="F113" s="64" t="s">
        <v>118</v>
      </c>
      <c r="G113" s="75">
        <v>660000</v>
      </c>
    </row>
    <row r="114" spans="1:7" ht="80.25" customHeight="1" x14ac:dyDescent="0.2"/>
    <row r="115" spans="1:7" ht="80.25" customHeight="1" x14ac:dyDescent="0.2"/>
    <row r="116" spans="1:7" ht="80.25" customHeight="1" x14ac:dyDescent="0.2"/>
    <row r="117" spans="1:7" ht="80.25" customHeight="1" x14ac:dyDescent="0.2"/>
    <row r="118" spans="1:7" ht="80.25" customHeight="1" x14ac:dyDescent="0.2"/>
    <row r="119" spans="1:7" ht="80.25" customHeight="1" x14ac:dyDescent="0.2"/>
    <row r="120" spans="1:7" ht="80.25" customHeight="1" x14ac:dyDescent="0.2"/>
    <row r="121" spans="1:7" ht="80.25" customHeight="1" x14ac:dyDescent="0.2"/>
    <row r="122" spans="1:7" ht="80.25" customHeight="1" x14ac:dyDescent="0.2"/>
    <row r="123" spans="1:7" ht="80.25" customHeight="1" x14ac:dyDescent="0.2"/>
    <row r="124" spans="1:7" ht="80.25" customHeight="1" x14ac:dyDescent="0.2"/>
  </sheetData>
  <mergeCells count="3">
    <mergeCell ref="A1:G1"/>
    <mergeCell ref="A2:G2"/>
    <mergeCell ref="A3:G3"/>
  </mergeCells>
  <hyperlinks>
    <hyperlink ref="A53" r:id="rId1" display="consultantplus://offline/ref=C6EF3AE28B6C46D1117CBBA251A07B11C6C7C5768D62628200322DA1BBA42282C9440EEF08E6CC43400635U6VAM"/>
  </hyperlinks>
  <pageMargins left="0.70866141732283472" right="0.70866141732283472" top="0.74803149606299213" bottom="0.74803149606299213" header="0.31496062992125984" footer="0.31496062992125984"/>
  <pageSetup paperSize="9" scale="67" fitToHeight="0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2023-11-13T06:50:51Z</cp:lastPrinted>
  <dcterms:created xsi:type="dcterms:W3CDTF">2022-01-21T07:27:19Z</dcterms:created>
  <dcterms:modified xsi:type="dcterms:W3CDTF">2023-12-25T08:23:04Z</dcterms:modified>
</cp:coreProperties>
</file>