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ект пристенное 2024\"/>
    </mc:Choice>
  </mc:AlternateContent>
  <bookViews>
    <workbookView xWindow="0" yWindow="0" windowWidth="28800" windowHeight="114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H99" i="1" l="1"/>
  <c r="H100" i="1"/>
  <c r="H107" i="1"/>
  <c r="H106" i="1"/>
  <c r="G106" i="1"/>
  <c r="H105" i="1"/>
  <c r="G105" i="1"/>
  <c r="H60" i="1"/>
  <c r="H40" i="1" l="1"/>
  <c r="H41" i="1"/>
  <c r="H42" i="1"/>
  <c r="H43" i="1"/>
  <c r="G40" i="1"/>
  <c r="G41" i="1"/>
  <c r="G42" i="1"/>
  <c r="G43" i="1"/>
  <c r="H93" i="1"/>
  <c r="H94" i="1"/>
  <c r="H95" i="1"/>
  <c r="H96" i="1"/>
  <c r="H97" i="1"/>
  <c r="G93" i="1"/>
  <c r="G94" i="1"/>
  <c r="G95" i="1"/>
  <c r="G96" i="1"/>
  <c r="G97" i="1"/>
  <c r="H101" i="1"/>
  <c r="H102" i="1"/>
  <c r="G99" i="1"/>
  <c r="G100" i="1"/>
  <c r="G101" i="1"/>
  <c r="G102" i="1"/>
  <c r="G103" i="1"/>
  <c r="H73" i="1"/>
  <c r="H74" i="1"/>
  <c r="H75" i="1"/>
  <c r="G73" i="1"/>
  <c r="G72" i="1" s="1"/>
  <c r="G71" i="1" s="1"/>
  <c r="G70" i="1" s="1"/>
  <c r="G74" i="1"/>
  <c r="G75" i="1"/>
  <c r="H77" i="1"/>
  <c r="H78" i="1"/>
  <c r="H80" i="1"/>
  <c r="G77" i="1"/>
  <c r="G78" i="1"/>
  <c r="G79" i="1"/>
  <c r="G80" i="1"/>
  <c r="H59" i="1"/>
  <c r="H61" i="1"/>
  <c r="H62" i="1"/>
  <c r="H63" i="1"/>
  <c r="G60" i="1"/>
  <c r="G59" i="1" s="1"/>
  <c r="G61" i="1"/>
  <c r="G62" i="1"/>
  <c r="G63" i="1"/>
  <c r="G64" i="1"/>
  <c r="H22" i="1"/>
  <c r="G22" i="1"/>
  <c r="H72" i="1" l="1"/>
  <c r="H71" i="1" s="1"/>
  <c r="H70" i="1" s="1"/>
  <c r="G12" i="1" l="1"/>
  <c r="G11" i="1" s="1"/>
  <c r="G10" i="1" s="1"/>
  <c r="G9" i="1" s="1"/>
  <c r="H91" i="1"/>
  <c r="H90" i="1" s="1"/>
  <c r="H89" i="1" s="1"/>
  <c r="H88" i="1" s="1"/>
  <c r="H86" i="1"/>
  <c r="H85" i="1" s="1"/>
  <c r="H84" i="1" s="1"/>
  <c r="H83" i="1" s="1"/>
  <c r="H56" i="1"/>
  <c r="H55" i="1" s="1"/>
  <c r="H54" i="1" s="1"/>
  <c r="H53" i="1" s="1"/>
  <c r="H52" i="1" s="1"/>
  <c r="H50" i="1"/>
  <c r="H49" i="1" s="1"/>
  <c r="H46" i="1"/>
  <c r="H45" i="1" s="1"/>
  <c r="H39" i="1" s="1"/>
  <c r="H37" i="1"/>
  <c r="H36" i="1" s="1"/>
  <c r="H35" i="1" s="1"/>
  <c r="H34" i="1" s="1"/>
  <c r="H32" i="1"/>
  <c r="H30" i="1"/>
  <c r="H26" i="1"/>
  <c r="H17" i="1"/>
  <c r="H16" i="1" s="1"/>
  <c r="H15" i="1" s="1"/>
  <c r="H14" i="1" s="1"/>
  <c r="H12" i="1"/>
  <c r="H11" i="1" s="1"/>
  <c r="H10" i="1" s="1"/>
  <c r="H9" i="1" s="1"/>
  <c r="G91" i="1"/>
  <c r="G90" i="1" s="1"/>
  <c r="G89" i="1" s="1"/>
  <c r="G88" i="1" s="1"/>
  <c r="G86" i="1"/>
  <c r="G85" i="1" s="1"/>
  <c r="G84" i="1" s="1"/>
  <c r="G83" i="1" s="1"/>
  <c r="G56" i="1"/>
  <c r="G55" i="1" s="1"/>
  <c r="G54" i="1" s="1"/>
  <c r="G53" i="1" s="1"/>
  <c r="G52" i="1" s="1"/>
  <c r="G50" i="1"/>
  <c r="G49" i="1" s="1"/>
  <c r="G46" i="1"/>
  <c r="G45" i="1" s="1"/>
  <c r="G39" i="1" s="1"/>
  <c r="G37" i="1"/>
  <c r="G36" i="1" s="1"/>
  <c r="G35" i="1" s="1"/>
  <c r="G34" i="1" s="1"/>
  <c r="G32" i="1"/>
  <c r="G30" i="1"/>
  <c r="G26" i="1"/>
  <c r="G17" i="1"/>
  <c r="G16" i="1" s="1"/>
  <c r="G15" i="1" s="1"/>
  <c r="G14" i="1" s="1"/>
  <c r="H21" i="1" l="1"/>
  <c r="H20" i="1" s="1"/>
  <c r="H82" i="1"/>
  <c r="G82" i="1"/>
  <c r="G29" i="1"/>
  <c r="G28" i="1" s="1"/>
  <c r="H29" i="1"/>
  <c r="H28" i="1" s="1"/>
  <c r="G21" i="1"/>
  <c r="G20" i="1" s="1"/>
  <c r="H19" i="1" l="1"/>
  <c r="H8" i="1" s="1"/>
  <c r="H6" i="1" s="1"/>
  <c r="G19" i="1"/>
  <c r="G8" i="1" s="1"/>
  <c r="G6" i="1" s="1"/>
</calcChain>
</file>

<file path=xl/sharedStrings.xml><?xml version="1.0" encoding="utf-8"?>
<sst xmlns="http://schemas.openxmlformats.org/spreadsheetml/2006/main" count="487" uniqueCount="140">
  <si>
    <r>
      <rPr>
        <sz val="10"/>
        <rFont val="Times New Roman"/>
        <family val="1"/>
      </rPr>
      <t>тыс.руб.</t>
    </r>
  </si>
  <si>
    <r>
      <rPr>
        <sz val="10"/>
        <rFont val="Times New Roman"/>
        <family val="1"/>
      </rPr>
      <t>Наименование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</si>
  <si>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</si>
  <si>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</si>
  <si>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</si>
  <si>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</si>
  <si>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</si>
  <si>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</si>
  <si>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</si>
  <si>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</si>
  <si>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</si>
  <si>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</si>
  <si>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</si>
  <si>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Непрограммная деятельность органов местного самоуправления</t>
  </si>
  <si>
    <t>Непрограммные расходы органов местного самоуправления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</si>
  <si>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</si>
  <si>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</si>
  <si>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</si>
  <si>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</si>
  <si>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</si>
  <si>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</si>
  <si>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Содержание работника, осуществляющего выполнение переданных полномочий от муниципального района</t>
  </si>
  <si>
    <t>Расходы на выплаты персоналу в целях обеспечения выполнения функций государственными (муниципальными органами) органами, казенными учреждениями, органами управления, государственными внебюджетными фондами</t>
  </si>
  <si>
    <t>Иные межбюджетные трансферты на осуществление переданных полномочий в сфере внутреннего муниципального финансового контроля</t>
  </si>
  <si>
    <t>Иные межбюджетные трансферты на осуществление переданных полномочий по составлению и рассмотрению проекта бюджета поселения, исполнению бюджета поселения, осуществление контроля за их исполнением, составлением отчетов об исполнении  бюджета поселения, ведение бюджетного учета и предоставление отчетности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</si>
  <si>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</si>
  <si>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</si>
  <si>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</si>
  <si>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Иные бюджетные ассигнования</t>
  </si>
  <si>
    <t>Другие общегосударственные вопросы</t>
  </si>
  <si>
    <t>Закупка товаров, работ и услуг для обеспечения государственных (муниципальных) нужд</t>
  </si>
  <si>
    <t>Выполнение других обязательств муниципального образования</t>
  </si>
  <si>
    <t>Выполнение других (прочих) обязательств органа местного самоуправления</t>
  </si>
  <si>
    <t>Закупка товаров, работ и услуг для государственных (муниципальных) нужд</t>
  </si>
  <si>
    <t>Не программная деятельность органов местного самоуправления</t>
  </si>
  <si>
    <t>Расходы на обеспечение деятельности (оказание услуг) муниципальных казенных учреждений не вошедшие в программные мероприятия</t>
  </si>
  <si>
    <t>Национальная оборона</t>
  </si>
  <si>
    <t>Мобилизационная и вневойсковая подготовка</t>
  </si>
  <si>
    <t>Не 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</si>
  <si>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</si>
  <si>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</si>
  <si>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Коммунальное хозяйство</t>
  </si>
  <si>
    <t>Мероприятия по благоустройству</t>
  </si>
  <si>
    <t>Благоустройство</t>
  </si>
  <si>
    <t>Условно утвержденные расходы</t>
  </si>
  <si>
    <t>01</t>
  </si>
  <si>
    <t>02</t>
  </si>
  <si>
    <t>71 0 00 00000</t>
  </si>
  <si>
    <t>71 1 00 00000</t>
  </si>
  <si>
    <t>71 1 00 С1402</t>
  </si>
  <si>
    <t>100</t>
  </si>
  <si>
    <t>03</t>
  </si>
  <si>
    <t>77 0 00 00000</t>
  </si>
  <si>
    <t>77 2 00 00000</t>
  </si>
  <si>
    <t>77 2 00 П1484</t>
  </si>
  <si>
    <t>500</t>
  </si>
  <si>
    <t>04</t>
  </si>
  <si>
    <t>73 0 00 00000</t>
  </si>
  <si>
    <t>73 1 00 00000</t>
  </si>
  <si>
    <t>73 1 00 С1402</t>
  </si>
  <si>
    <t>73 1 00 П1490</t>
  </si>
  <si>
    <t>77 2 00 П1485</t>
  </si>
  <si>
    <t>77 2 00 П1491</t>
  </si>
  <si>
    <t>11</t>
  </si>
  <si>
    <t>78 0 00 00000</t>
  </si>
  <si>
    <t>78 1 00 00000</t>
  </si>
  <si>
    <t>78 1 00 С1403</t>
  </si>
  <si>
    <t>800</t>
  </si>
  <si>
    <t>13</t>
  </si>
  <si>
    <t>200</t>
  </si>
  <si>
    <t>76 1 00 00000</t>
  </si>
  <si>
    <t>76 1 00 С1404</t>
  </si>
  <si>
    <t>79 1 00 00000</t>
  </si>
  <si>
    <t>79 1 00 П1491</t>
  </si>
  <si>
    <t>00</t>
  </si>
  <si>
    <t>77 2 00 51180</t>
  </si>
  <si>
    <t>05</t>
  </si>
  <si>
    <t>77 2 00 П1427</t>
  </si>
  <si>
    <t xml:space="preserve">05 </t>
  </si>
  <si>
    <t>77 2 00 С1433</t>
  </si>
  <si>
    <t>ИТОГО
расходы на2025год</t>
  </si>
  <si>
    <t>ВСЕГО РАСХОДОВ</t>
  </si>
  <si>
    <t>Иные межбюджетные ассигнования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</si>
  <si>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</si>
  <si>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</si>
  <si>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"Пристенский сельсовет" на 2022-2025 годы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</si>
  <si>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2022-2025</t>
  </si>
  <si>
    <t>Основное мероприятие "Обеспечение пожарной безопасности на территории муниципального образования"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</si>
  <si>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</si>
  <si>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</si>
  <si>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13 0 00 00000</t>
  </si>
  <si>
    <t>13 0101 00000</t>
  </si>
  <si>
    <t>13 1 00 00000</t>
  </si>
  <si>
    <t>10</t>
  </si>
  <si>
    <t>Национальная экономика</t>
  </si>
  <si>
    <t>Другие вопросы в области национальной экономики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</si>
  <si>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2024-2026г.</t>
  </si>
  <si>
    <t>Основное мероприятие "Реализация энергосберегающих мероприятий и внедрение эффективного оборудования и материалов"</t>
  </si>
  <si>
    <t>Мероприятия в области энергосбережения</t>
  </si>
  <si>
    <t>Муниципальная программа "Развтие малого и среднего предпринимательства в МО "Пристенский сельсовет" Пристенского района Курской области</t>
  </si>
  <si>
    <t>Подпрограмма "Содействие развитию малого и среднего  предпринимательства" муниципальной программы "Развитие малого и и среднего предпринимательства" в МО "Пристенский сельсовет" Пристенского района Курской области на 2022-2025 гг.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</si>
  <si>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</si>
  <si>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>Обеспечение условий для развития малого и среднего предпринимательства на территории муниципального образования</t>
  </si>
  <si>
    <t>05 0 00 00000</t>
  </si>
  <si>
    <t>05 1 00 00000</t>
  </si>
  <si>
    <t>05 1 01 00000</t>
  </si>
  <si>
    <t>05 1 01 С1434</t>
  </si>
  <si>
    <t>15 0 00 00000</t>
  </si>
  <si>
    <t>15 1 00 00000</t>
  </si>
  <si>
    <t xml:space="preserve">15 1 01 00000 </t>
  </si>
  <si>
    <t>15 1 01 С1405</t>
  </si>
  <si>
    <t>12</t>
  </si>
  <si>
    <t>Культура, кинематография</t>
  </si>
  <si>
    <t>Культура</t>
  </si>
  <si>
    <t xml:space="preserve">Иные межбюджетные трансферты на осуществление переданных полномочий по созданию условий для организации досуга и обеспечения жителей услугами организаций культуры </t>
  </si>
  <si>
    <t>Межбюджетные  трансферты</t>
  </si>
  <si>
    <t>СОЦИАЛЬНАЯ ПОЛИТИКА</t>
  </si>
  <si>
    <t>Пенсионное обеспечение</t>
  </si>
  <si>
    <t>Муниципальная программа  "Социальная поддержка граждан муниципального образоваия "Пристенский сельсовет" на 2022-2025гг</t>
  </si>
  <si>
    <t xml:space="preserve">Выплата пенсий за выслугу лет и доплат к пенсиям муниципальных служащих 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</si>
  <si>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</si>
  <si>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Социальное обеспечение и иные выплаты населению</t>
  </si>
  <si>
    <t>77 2 00 П1444</t>
  </si>
  <si>
    <t>02 0 00 00000</t>
  </si>
  <si>
    <t>02 2 01 00000</t>
  </si>
  <si>
    <t>02 2 01 С1445</t>
  </si>
  <si>
    <t>Муниципальная программа "Профилактика правонарушений на территории Пристенского сельсовета Пристенского района Курской области на 2022-2025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</si>
  <si>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2022-2025 годы"</t>
  </si>
  <si>
    <t>Основное мероприятие "Обеспечение мероприятий для профилактики правонарушений на территории муниципального образования</t>
  </si>
  <si>
    <t>Реализация мероприятий направленных на обеспечение правопорядка на территории муниципального образования</t>
  </si>
  <si>
    <t xml:space="preserve">12 0 00 00000 </t>
  </si>
  <si>
    <t xml:space="preserve">12 2 00 00000 </t>
  </si>
  <si>
    <t xml:space="preserve">12 2 01 00000 </t>
  </si>
  <si>
    <t>12 2 01 С1435</t>
  </si>
  <si>
    <t>ИТОГО
расходы на2026год</t>
  </si>
  <si>
    <t>77 2 00 С1415</t>
  </si>
  <si>
    <t>77 2 00 С1445</t>
  </si>
  <si>
    <t>001</t>
  </si>
  <si>
    <t xml:space="preserve">Ведомственная структура расходов  муниципального образования   «Пристенский сельсовет» Пристенского района Курской области на плановый период 2025 и 2026 годов 
</t>
  </si>
  <si>
    <t>Приложение №8 к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2024год и на плановый период 2025 и 2026 годов»
от      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</si>
</sst>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_-* #,##0.00_р_._-;\-* #,##0.00_р_._-;_-* &quot;-&quot;??_р_._-;_-@_-"/>
    <numFmt numFmtId="166" formatCode="#,##0.00&quot;р.&quot;"/>
  </numFmts>
  <fonts count="32" x14ac:knownFonts="1">
    <font>
      <sz val="10"/>
      <color rgb="FF000000"/>
      <name val="Times New Roman"/>
      <charset val="204"/>
    </font>
    <font>
      <sz val="10"/>
      <name val="Times New Roman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color rgb="FFFF0000"/>
      <name val="Times New Roman"/>
      <family val="1"/>
      <charset val="204"/>
    </font>
    <font>
      <sz val="10.5"/>
      <color rgb="FF000000"/>
      <name val="Times New Roman"/>
      <family val="2"/>
    </font>
    <font>
      <sz val="10.5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1" fillId="0" borderId="0">
      <alignment vertical="top" wrapText="1"/>
    </xf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165" fontId="15" fillId="0" borderId="0" applyFont="0" applyFill="0" applyBorder="0" applyAlignment="0" applyProtection="0"/>
    <xf numFmtId="0" fontId="24" fillId="0" borderId="0"/>
    <xf numFmtId="0" fontId="13" fillId="0" borderId="0"/>
  </cellStyleXfs>
  <cellXfs count="9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left" vertical="top" indent="1" shrinkToFit="1"/>
    </xf>
    <xf numFmtId="0" fontId="0" fillId="0" borderId="1" xfId="0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center" wrapText="1"/>
    </xf>
    <xf numFmtId="0" fontId="7" fillId="2" borderId="2" xfId="1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7" fillId="2" borderId="2" xfId="2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center" wrapText="1"/>
    </xf>
    <xf numFmtId="0" fontId="10" fillId="2" borderId="2" xfId="3" applyFont="1" applyFill="1" applyBorder="1" applyAlignment="1" applyProtection="1">
      <alignment wrapText="1"/>
    </xf>
    <xf numFmtId="2" fontId="9" fillId="2" borderId="2" xfId="0" applyNumberFormat="1" applyFont="1" applyFill="1" applyBorder="1" applyAlignment="1">
      <alignment wrapText="1"/>
    </xf>
    <xf numFmtId="49" fontId="4" fillId="2" borderId="2" xfId="0" applyNumberFormat="1" applyFont="1" applyFill="1" applyBorder="1" applyAlignment="1">
      <alignment vertical="center" wrapText="1"/>
    </xf>
    <xf numFmtId="165" fontId="7" fillId="2" borderId="2" xfId="4" applyFont="1" applyFill="1" applyBorder="1" applyAlignment="1">
      <alignment horizontal="distributed" vertical="distributed" wrapText="1" justifyLastLine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3" applyFont="1" applyFill="1" applyBorder="1" applyAlignment="1" applyProtection="1">
      <alignment vertical="center" wrapText="1"/>
    </xf>
    <xf numFmtId="0" fontId="4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center"/>
    </xf>
    <xf numFmtId="49" fontId="4" fillId="2" borderId="2" xfId="5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/>
    </xf>
    <xf numFmtId="4" fontId="25" fillId="2" borderId="2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2" fontId="29" fillId="0" borderId="1" xfId="0" applyNumberFormat="1" applyFont="1" applyFill="1" applyBorder="1" applyAlignment="1">
      <alignment horizontal="right" vertical="top" indent="1" shrinkToFit="1"/>
    </xf>
    <xf numFmtId="2" fontId="29" fillId="0" borderId="1" xfId="0" applyNumberFormat="1" applyFont="1" applyFill="1" applyBorder="1" applyAlignment="1">
      <alignment horizontal="right" vertical="top" indent="2" shrinkToFit="1"/>
    </xf>
    <xf numFmtId="2" fontId="29" fillId="0" borderId="1" xfId="0" applyNumberFormat="1" applyFont="1" applyFill="1" applyBorder="1" applyAlignment="1">
      <alignment horizontal="left" vertical="top" indent="2" shrinkToFi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0" fontId="7" fillId="2" borderId="2" xfId="6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top" wrapText="1" indent="3"/>
    </xf>
    <xf numFmtId="0" fontId="0" fillId="0" borderId="0" xfId="0" applyFill="1" applyBorder="1" applyAlignment="1">
      <alignment horizontal="right" vertical="top" wrapText="1" indent="3"/>
    </xf>
    <xf numFmtId="0" fontId="23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 indent="8"/>
    </xf>
  </cellXfs>
  <cellStyles count="7">
    <cellStyle name="Гиперссылка" xfId="3" builtinId="8"/>
    <cellStyle name="Обычный" xfId="0" builtinId="0"/>
    <cellStyle name="Обычный_функц.стр. 2014" xfId="2"/>
    <cellStyle name="Обычный_функц.стр. 2015" xfId="6"/>
    <cellStyle name="Обычный_функц.стр-ра 2" xfId="1"/>
    <cellStyle name="Стиль 1" xfId="5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workbookViewId="0">
      <selection sqref="A1:H1"/>
    </sheetView>
  </sheetViews>
  <sheetFormatPr defaultRowHeight="12.75" x14ac:dyDescent="0.2"/>
  <cols>
    <col min="1" max="1" width="58.83203125" customWidth="1"/>
    <col min="2" max="2" width="9.5" customWidth="1"/>
    <col min="3" max="3" width="4.83203125" customWidth="1"/>
    <col min="4" max="4" width="5.1640625" customWidth="1"/>
    <col min="5" max="5" width="19.33203125" customWidth="1"/>
    <col min="6" max="6" width="8" customWidth="1"/>
    <col min="7" max="7" width="20.33203125" customWidth="1"/>
    <col min="8" max="8" width="19" customWidth="1"/>
    <col min="9" max="9" width="20" customWidth="1"/>
  </cols>
  <sheetData>
    <row r="1" spans="1:10" ht="88.35" customHeight="1" x14ac:dyDescent="0.2">
      <c r="A1" s="85" t="s">
        <v>139</v>
      </c>
      <c r="B1" s="85"/>
      <c r="C1" s="86"/>
      <c r="D1" s="86"/>
      <c r="E1" s="86"/>
      <c r="F1" s="86"/>
      <c r="G1" s="86"/>
      <c r="H1" s="86"/>
    </row>
    <row r="2" spans="1:10" ht="50.25" customHeight="1" x14ac:dyDescent="0.2">
      <c r="A2" s="87" t="s">
        <v>138</v>
      </c>
      <c r="B2" s="87"/>
      <c r="C2" s="88"/>
      <c r="D2" s="88"/>
      <c r="E2" s="88"/>
      <c r="F2" s="88"/>
      <c r="G2" s="88"/>
      <c r="H2" s="88"/>
      <c r="J2" s="71"/>
    </row>
    <row r="3" spans="1:10" ht="14.25" customHeight="1" x14ac:dyDescent="0.2">
      <c r="A3" s="89" t="s">
        <v>0</v>
      </c>
      <c r="B3" s="89"/>
      <c r="C3" s="89"/>
      <c r="D3" s="89"/>
      <c r="E3" s="89"/>
      <c r="F3" s="89"/>
      <c r="G3" s="89"/>
      <c r="H3" s="89"/>
    </row>
    <row r="4" spans="1:10" ht="46.5" customHeight="1" x14ac:dyDescent="0.2">
      <c r="A4" s="1" t="s">
        <v>1</v>
      </c>
      <c r="B4" s="1"/>
      <c r="C4" s="2" t="s">
        <v>2</v>
      </c>
      <c r="D4" s="1" t="s">
        <v>3</v>
      </c>
      <c r="E4" s="1" t="s">
        <v>4</v>
      </c>
      <c r="F4" s="1" t="s">
        <v>5</v>
      </c>
      <c r="G4" s="68" t="s">
        <v>80</v>
      </c>
      <c r="H4" s="69" t="s">
        <v>134</v>
      </c>
    </row>
    <row r="5" spans="1:10" ht="14.25" customHeight="1" x14ac:dyDescent="0.2">
      <c r="A5" s="3">
        <v>1</v>
      </c>
      <c r="B5" s="3"/>
      <c r="C5" s="4">
        <v>3</v>
      </c>
      <c r="D5" s="3">
        <v>4</v>
      </c>
      <c r="E5" s="3">
        <v>5</v>
      </c>
      <c r="F5" s="3">
        <v>6</v>
      </c>
      <c r="G5" s="3">
        <v>7</v>
      </c>
      <c r="H5" s="5"/>
    </row>
    <row r="6" spans="1:10" ht="15.75" x14ac:dyDescent="0.2">
      <c r="A6" s="34" t="s">
        <v>81</v>
      </c>
      <c r="B6" s="9" t="s">
        <v>137</v>
      </c>
      <c r="C6" s="5"/>
      <c r="D6" s="5"/>
      <c r="E6" s="5"/>
      <c r="F6" s="5"/>
      <c r="G6" s="72">
        <f>G7+G8+G52+G59+G70+G82+G93+G99</f>
        <v>5776796</v>
      </c>
      <c r="H6" s="72">
        <f>H7+H8+H52+H59+H70+H82+H93+H99</f>
        <v>5885453</v>
      </c>
    </row>
    <row r="7" spans="1:10" ht="15.75" x14ac:dyDescent="0.2">
      <c r="A7" s="35" t="s">
        <v>44</v>
      </c>
      <c r="B7" s="9" t="s">
        <v>137</v>
      </c>
      <c r="C7" s="5"/>
      <c r="D7" s="5"/>
      <c r="E7" s="5"/>
      <c r="F7" s="5"/>
      <c r="G7" s="73">
        <v>139138</v>
      </c>
      <c r="H7" s="74">
        <v>283007</v>
      </c>
      <c r="I7" s="70"/>
    </row>
    <row r="8" spans="1:10" ht="15.75" x14ac:dyDescent="0.25">
      <c r="A8" s="6" t="s">
        <v>6</v>
      </c>
      <c r="B8" s="9" t="s">
        <v>137</v>
      </c>
      <c r="C8" s="36" t="s">
        <v>45</v>
      </c>
      <c r="D8" s="36"/>
      <c r="E8" s="36"/>
      <c r="F8" s="36"/>
      <c r="G8" s="37">
        <f>G9+G14+G19+G34+G39</f>
        <v>4402887</v>
      </c>
      <c r="H8" s="37">
        <f>H9+H14+H19+H34+H39</f>
        <v>4353629</v>
      </c>
    </row>
    <row r="9" spans="1:10" ht="41.25" x14ac:dyDescent="0.25">
      <c r="A9" s="7" t="s">
        <v>7</v>
      </c>
      <c r="B9" s="9" t="s">
        <v>137</v>
      </c>
      <c r="C9" s="38" t="s">
        <v>45</v>
      </c>
      <c r="D9" s="38" t="s">
        <v>46</v>
      </c>
      <c r="E9" s="39"/>
      <c r="F9" s="38"/>
      <c r="G9" s="40">
        <f t="shared" ref="G9:H12" si="0">G10</f>
        <v>540000</v>
      </c>
      <c r="H9" s="40">
        <f t="shared" si="0"/>
        <v>560000</v>
      </c>
    </row>
    <row r="10" spans="1:10" ht="28.5" x14ac:dyDescent="0.25">
      <c r="A10" s="8" t="s">
        <v>8</v>
      </c>
      <c r="B10" s="9" t="s">
        <v>137</v>
      </c>
      <c r="C10" s="41" t="s">
        <v>45</v>
      </c>
      <c r="D10" s="41" t="s">
        <v>46</v>
      </c>
      <c r="E10" s="41" t="s">
        <v>47</v>
      </c>
      <c r="F10" s="41"/>
      <c r="G10" s="42">
        <f t="shared" si="0"/>
        <v>540000</v>
      </c>
      <c r="H10" s="42">
        <f t="shared" si="0"/>
        <v>560000</v>
      </c>
    </row>
    <row r="11" spans="1:10" ht="15.75" x14ac:dyDescent="0.25">
      <c r="A11" s="9" t="s">
        <v>9</v>
      </c>
      <c r="B11" s="9" t="s">
        <v>137</v>
      </c>
      <c r="C11" s="43" t="s">
        <v>45</v>
      </c>
      <c r="D11" s="43" t="s">
        <v>46</v>
      </c>
      <c r="E11" s="43" t="s">
        <v>48</v>
      </c>
      <c r="F11" s="43"/>
      <c r="G11" s="42">
        <f t="shared" si="0"/>
        <v>540000</v>
      </c>
      <c r="H11" s="42">
        <f t="shared" si="0"/>
        <v>560000</v>
      </c>
    </row>
    <row r="12" spans="1:10" ht="27" x14ac:dyDescent="0.25">
      <c r="A12" s="9" t="s">
        <v>10</v>
      </c>
      <c r="B12" s="9" t="s">
        <v>137</v>
      </c>
      <c r="C12" s="43" t="s">
        <v>45</v>
      </c>
      <c r="D12" s="43" t="s">
        <v>46</v>
      </c>
      <c r="E12" s="43" t="s">
        <v>49</v>
      </c>
      <c r="F12" s="43"/>
      <c r="G12" s="42">
        <f t="shared" si="0"/>
        <v>540000</v>
      </c>
      <c r="H12" s="42">
        <f t="shared" si="0"/>
        <v>560000</v>
      </c>
    </row>
    <row r="13" spans="1:10" ht="67.5" x14ac:dyDescent="0.25">
      <c r="A13" s="9" t="s">
        <v>11</v>
      </c>
      <c r="B13" s="9" t="s">
        <v>137</v>
      </c>
      <c r="C13" s="43" t="s">
        <v>45</v>
      </c>
      <c r="D13" s="43" t="s">
        <v>46</v>
      </c>
      <c r="E13" s="43" t="s">
        <v>49</v>
      </c>
      <c r="F13" s="43" t="s">
        <v>50</v>
      </c>
      <c r="G13" s="42">
        <v>540000</v>
      </c>
      <c r="H13" s="42">
        <v>560000</v>
      </c>
    </row>
    <row r="14" spans="1:10" ht="54" x14ac:dyDescent="0.25">
      <c r="A14" s="10" t="s">
        <v>12</v>
      </c>
      <c r="B14" s="9" t="s">
        <v>137</v>
      </c>
      <c r="C14" s="38" t="s">
        <v>45</v>
      </c>
      <c r="D14" s="38" t="s">
        <v>51</v>
      </c>
      <c r="E14" s="39"/>
      <c r="F14" s="38"/>
      <c r="G14" s="40">
        <f t="shared" ref="G14:H17" si="1">G15</f>
        <v>19200</v>
      </c>
      <c r="H14" s="40">
        <f t="shared" si="1"/>
        <v>19200</v>
      </c>
    </row>
    <row r="15" spans="1:10" ht="27.75" x14ac:dyDescent="0.25">
      <c r="A15" s="11" t="s">
        <v>13</v>
      </c>
      <c r="B15" s="9" t="s">
        <v>137</v>
      </c>
      <c r="C15" s="43" t="s">
        <v>45</v>
      </c>
      <c r="D15" s="43" t="s">
        <v>51</v>
      </c>
      <c r="E15" s="43" t="s">
        <v>52</v>
      </c>
      <c r="F15" s="43"/>
      <c r="G15" s="42">
        <f t="shared" si="1"/>
        <v>19200</v>
      </c>
      <c r="H15" s="42">
        <f t="shared" si="1"/>
        <v>19200</v>
      </c>
    </row>
    <row r="16" spans="1:10" ht="27.75" x14ac:dyDescent="0.25">
      <c r="A16" s="11" t="s">
        <v>14</v>
      </c>
      <c r="B16" s="9" t="s">
        <v>137</v>
      </c>
      <c r="C16" s="43" t="s">
        <v>45</v>
      </c>
      <c r="D16" s="43" t="s">
        <v>51</v>
      </c>
      <c r="E16" s="43" t="s">
        <v>53</v>
      </c>
      <c r="F16" s="43"/>
      <c r="G16" s="42">
        <f t="shared" si="1"/>
        <v>19200</v>
      </c>
      <c r="H16" s="42">
        <f t="shared" si="1"/>
        <v>19200</v>
      </c>
    </row>
    <row r="17" spans="1:8" ht="41.25" x14ac:dyDescent="0.25">
      <c r="A17" s="12" t="s">
        <v>15</v>
      </c>
      <c r="B17" s="9" t="s">
        <v>137</v>
      </c>
      <c r="C17" s="43" t="s">
        <v>45</v>
      </c>
      <c r="D17" s="43" t="s">
        <v>51</v>
      </c>
      <c r="E17" s="43" t="s">
        <v>54</v>
      </c>
      <c r="F17" s="43"/>
      <c r="G17" s="42">
        <f t="shared" si="1"/>
        <v>19200</v>
      </c>
      <c r="H17" s="42">
        <f t="shared" si="1"/>
        <v>19200</v>
      </c>
    </row>
    <row r="18" spans="1:8" ht="15.75" x14ac:dyDescent="0.25">
      <c r="A18" s="13" t="s">
        <v>16</v>
      </c>
      <c r="B18" s="9" t="s">
        <v>137</v>
      </c>
      <c r="C18" s="43" t="s">
        <v>45</v>
      </c>
      <c r="D18" s="43" t="s">
        <v>51</v>
      </c>
      <c r="E18" s="43" t="s">
        <v>54</v>
      </c>
      <c r="F18" s="43" t="s">
        <v>55</v>
      </c>
      <c r="G18" s="42">
        <v>19200</v>
      </c>
      <c r="H18" s="42">
        <v>19200</v>
      </c>
    </row>
    <row r="19" spans="1:8" ht="54" x14ac:dyDescent="0.25">
      <c r="A19" s="10" t="s">
        <v>17</v>
      </c>
      <c r="B19" s="9" t="s">
        <v>137</v>
      </c>
      <c r="C19" s="38" t="s">
        <v>45</v>
      </c>
      <c r="D19" s="38" t="s">
        <v>56</v>
      </c>
      <c r="E19" s="38"/>
      <c r="F19" s="38"/>
      <c r="G19" s="40">
        <f>G20+G28</f>
        <v>994500</v>
      </c>
      <c r="H19" s="40">
        <f>H20+H28</f>
        <v>994500</v>
      </c>
    </row>
    <row r="20" spans="1:8" ht="27.75" x14ac:dyDescent="0.25">
      <c r="A20" s="12" t="s">
        <v>18</v>
      </c>
      <c r="B20" s="9" t="s">
        <v>137</v>
      </c>
      <c r="C20" s="44" t="s">
        <v>45</v>
      </c>
      <c r="D20" s="44" t="s">
        <v>56</v>
      </c>
      <c r="E20" s="44" t="s">
        <v>57</v>
      </c>
      <c r="F20" s="45"/>
      <c r="G20" s="42">
        <f>G21</f>
        <v>784500</v>
      </c>
      <c r="H20" s="42">
        <f>H21</f>
        <v>784500</v>
      </c>
    </row>
    <row r="21" spans="1:8" ht="27.75" x14ac:dyDescent="0.25">
      <c r="A21" s="12" t="s">
        <v>19</v>
      </c>
      <c r="B21" s="9" t="s">
        <v>137</v>
      </c>
      <c r="C21" s="46" t="s">
        <v>45</v>
      </c>
      <c r="D21" s="46" t="s">
        <v>56</v>
      </c>
      <c r="E21" s="46" t="s">
        <v>58</v>
      </c>
      <c r="F21" s="46"/>
      <c r="G21" s="42">
        <f>G22+G26</f>
        <v>784500</v>
      </c>
      <c r="H21" s="42">
        <f>H22+H26</f>
        <v>784500</v>
      </c>
    </row>
    <row r="22" spans="1:8" ht="27" x14ac:dyDescent="0.25">
      <c r="A22" s="13" t="s">
        <v>10</v>
      </c>
      <c r="B22" s="9" t="s">
        <v>137</v>
      </c>
      <c r="C22" s="46" t="s">
        <v>45</v>
      </c>
      <c r="D22" s="46" t="s">
        <v>56</v>
      </c>
      <c r="E22" s="46" t="s">
        <v>59</v>
      </c>
      <c r="F22" s="46"/>
      <c r="G22" s="42">
        <f>G23+G24+G25</f>
        <v>772000</v>
      </c>
      <c r="H22" s="42">
        <f>H23+H24+H25</f>
        <v>772000</v>
      </c>
    </row>
    <row r="23" spans="1:8" ht="67.5" x14ac:dyDescent="0.25">
      <c r="A23" s="13" t="s">
        <v>20</v>
      </c>
      <c r="B23" s="9" t="s">
        <v>137</v>
      </c>
      <c r="C23" s="46" t="s">
        <v>45</v>
      </c>
      <c r="D23" s="46" t="s">
        <v>56</v>
      </c>
      <c r="E23" s="46" t="s">
        <v>59</v>
      </c>
      <c r="F23" s="46" t="s">
        <v>50</v>
      </c>
      <c r="G23" s="42">
        <v>760000</v>
      </c>
      <c r="H23" s="42">
        <v>760000</v>
      </c>
    </row>
    <row r="24" spans="1:8" ht="27" x14ac:dyDescent="0.25">
      <c r="A24" s="13" t="s">
        <v>33</v>
      </c>
      <c r="B24" s="9" t="s">
        <v>137</v>
      </c>
      <c r="C24" s="46" t="s">
        <v>45</v>
      </c>
      <c r="D24" s="46" t="s">
        <v>56</v>
      </c>
      <c r="E24" s="46" t="s">
        <v>59</v>
      </c>
      <c r="F24" s="46" t="s">
        <v>69</v>
      </c>
      <c r="G24" s="42">
        <v>6000</v>
      </c>
      <c r="H24" s="42">
        <v>6000</v>
      </c>
    </row>
    <row r="25" spans="1:8" ht="15.75" x14ac:dyDescent="0.25">
      <c r="A25" s="13" t="s">
        <v>82</v>
      </c>
      <c r="B25" s="9" t="s">
        <v>137</v>
      </c>
      <c r="C25" s="46" t="s">
        <v>45</v>
      </c>
      <c r="D25" s="46" t="s">
        <v>56</v>
      </c>
      <c r="E25" s="46" t="s">
        <v>59</v>
      </c>
      <c r="F25" s="46" t="s">
        <v>67</v>
      </c>
      <c r="G25" s="42">
        <v>6000</v>
      </c>
      <c r="H25" s="42">
        <v>6000</v>
      </c>
    </row>
    <row r="26" spans="1:8" ht="40.5" x14ac:dyDescent="0.25">
      <c r="A26" s="14" t="s">
        <v>21</v>
      </c>
      <c r="B26" s="9" t="s">
        <v>137</v>
      </c>
      <c r="C26" s="44" t="s">
        <v>45</v>
      </c>
      <c r="D26" s="44" t="s">
        <v>56</v>
      </c>
      <c r="E26" s="44" t="s">
        <v>60</v>
      </c>
      <c r="F26" s="44"/>
      <c r="G26" s="42">
        <f>G27</f>
        <v>12500</v>
      </c>
      <c r="H26" s="42">
        <f>H27</f>
        <v>12500</v>
      </c>
    </row>
    <row r="27" spans="1:8" ht="67.5" x14ac:dyDescent="0.25">
      <c r="A27" s="15" t="s">
        <v>22</v>
      </c>
      <c r="B27" s="9" t="s">
        <v>137</v>
      </c>
      <c r="C27" s="46" t="s">
        <v>45</v>
      </c>
      <c r="D27" s="46" t="s">
        <v>56</v>
      </c>
      <c r="E27" s="46" t="s">
        <v>60</v>
      </c>
      <c r="F27" s="46" t="s">
        <v>50</v>
      </c>
      <c r="G27" s="42">
        <v>12500</v>
      </c>
      <c r="H27" s="42">
        <v>12500</v>
      </c>
    </row>
    <row r="28" spans="1:8" ht="27.75" x14ac:dyDescent="0.25">
      <c r="A28" s="16" t="s">
        <v>13</v>
      </c>
      <c r="B28" s="9" t="s">
        <v>137</v>
      </c>
      <c r="C28" s="44" t="s">
        <v>45</v>
      </c>
      <c r="D28" s="44" t="s">
        <v>56</v>
      </c>
      <c r="E28" s="44" t="s">
        <v>52</v>
      </c>
      <c r="F28" s="44"/>
      <c r="G28" s="42">
        <f>G29</f>
        <v>210000</v>
      </c>
      <c r="H28" s="42">
        <f>H29</f>
        <v>210000</v>
      </c>
    </row>
    <row r="29" spans="1:8" ht="27" x14ac:dyDescent="0.25">
      <c r="A29" s="15" t="s">
        <v>14</v>
      </c>
      <c r="B29" s="9" t="s">
        <v>137</v>
      </c>
      <c r="C29" s="46" t="s">
        <v>45</v>
      </c>
      <c r="D29" s="46" t="s">
        <v>56</v>
      </c>
      <c r="E29" s="46" t="s">
        <v>53</v>
      </c>
      <c r="F29" s="46"/>
      <c r="G29" s="42">
        <f>G30+G32</f>
        <v>210000</v>
      </c>
      <c r="H29" s="42">
        <f>H30+H32</f>
        <v>210000</v>
      </c>
    </row>
    <row r="30" spans="1:8" ht="54.75" x14ac:dyDescent="0.25">
      <c r="A30" s="16" t="s">
        <v>23</v>
      </c>
      <c r="B30" s="9" t="s">
        <v>137</v>
      </c>
      <c r="C30" s="44" t="s">
        <v>45</v>
      </c>
      <c r="D30" s="44" t="s">
        <v>56</v>
      </c>
      <c r="E30" s="47" t="s">
        <v>61</v>
      </c>
      <c r="F30" s="44"/>
      <c r="G30" s="48">
        <f>G31</f>
        <v>6000</v>
      </c>
      <c r="H30" s="48">
        <f>H31</f>
        <v>6000</v>
      </c>
    </row>
    <row r="31" spans="1:8" ht="15.75" x14ac:dyDescent="0.25">
      <c r="A31" s="15" t="s">
        <v>16</v>
      </c>
      <c r="B31" s="9" t="s">
        <v>137</v>
      </c>
      <c r="C31" s="46" t="s">
        <v>45</v>
      </c>
      <c r="D31" s="46" t="s">
        <v>56</v>
      </c>
      <c r="E31" s="49" t="s">
        <v>61</v>
      </c>
      <c r="F31" s="46" t="s">
        <v>55</v>
      </c>
      <c r="G31" s="48">
        <v>6000</v>
      </c>
      <c r="H31" s="48">
        <v>6000</v>
      </c>
    </row>
    <row r="32" spans="1:8" ht="108.75" x14ac:dyDescent="0.25">
      <c r="A32" s="17" t="s">
        <v>24</v>
      </c>
      <c r="B32" s="9" t="s">
        <v>137</v>
      </c>
      <c r="C32" s="44" t="s">
        <v>45</v>
      </c>
      <c r="D32" s="44" t="s">
        <v>56</v>
      </c>
      <c r="E32" s="47" t="s">
        <v>62</v>
      </c>
      <c r="F32" s="44"/>
      <c r="G32" s="48">
        <f>G33</f>
        <v>204000</v>
      </c>
      <c r="H32" s="48">
        <f>H33</f>
        <v>204000</v>
      </c>
    </row>
    <row r="33" spans="1:8" ht="15.75" x14ac:dyDescent="0.25">
      <c r="A33" s="15" t="s">
        <v>16</v>
      </c>
      <c r="B33" s="9" t="s">
        <v>137</v>
      </c>
      <c r="C33" s="46" t="s">
        <v>45</v>
      </c>
      <c r="D33" s="46" t="s">
        <v>56</v>
      </c>
      <c r="E33" s="49" t="s">
        <v>62</v>
      </c>
      <c r="F33" s="46" t="s">
        <v>55</v>
      </c>
      <c r="G33" s="48">
        <v>204000</v>
      </c>
      <c r="H33" s="48">
        <v>204000</v>
      </c>
    </row>
    <row r="34" spans="1:8" ht="15.75" x14ac:dyDescent="0.25">
      <c r="A34" s="18" t="s">
        <v>25</v>
      </c>
      <c r="B34" s="9" t="s">
        <v>137</v>
      </c>
      <c r="C34" s="50" t="s">
        <v>45</v>
      </c>
      <c r="D34" s="50" t="s">
        <v>63</v>
      </c>
      <c r="E34" s="51"/>
      <c r="F34" s="50"/>
      <c r="G34" s="52">
        <f t="shared" ref="G34:H37" si="2">G35</f>
        <v>1000</v>
      </c>
      <c r="H34" s="52">
        <f t="shared" si="2"/>
        <v>1000</v>
      </c>
    </row>
    <row r="35" spans="1:8" ht="15.75" x14ac:dyDescent="0.25">
      <c r="A35" s="19" t="s">
        <v>26</v>
      </c>
      <c r="B35" s="9" t="s">
        <v>137</v>
      </c>
      <c r="C35" s="46" t="s">
        <v>45</v>
      </c>
      <c r="D35" s="46" t="s">
        <v>63</v>
      </c>
      <c r="E35" s="49" t="s">
        <v>64</v>
      </c>
      <c r="F35" s="45"/>
      <c r="G35" s="48">
        <f t="shared" si="2"/>
        <v>1000</v>
      </c>
      <c r="H35" s="48">
        <f t="shared" si="2"/>
        <v>1000</v>
      </c>
    </row>
    <row r="36" spans="1:8" ht="15.75" x14ac:dyDescent="0.25">
      <c r="A36" s="12" t="s">
        <v>25</v>
      </c>
      <c r="B36" s="9" t="s">
        <v>137</v>
      </c>
      <c r="C36" s="46" t="s">
        <v>45</v>
      </c>
      <c r="D36" s="46" t="s">
        <v>63</v>
      </c>
      <c r="E36" s="49" t="s">
        <v>65</v>
      </c>
      <c r="F36" s="53"/>
      <c r="G36" s="48">
        <f t="shared" si="2"/>
        <v>1000</v>
      </c>
      <c r="H36" s="48">
        <f t="shared" si="2"/>
        <v>1000</v>
      </c>
    </row>
    <row r="37" spans="1:8" ht="15.75" x14ac:dyDescent="0.25">
      <c r="A37" s="20" t="s">
        <v>27</v>
      </c>
      <c r="B37" s="9" t="s">
        <v>137</v>
      </c>
      <c r="C37" s="46" t="s">
        <v>45</v>
      </c>
      <c r="D37" s="46" t="s">
        <v>63</v>
      </c>
      <c r="E37" s="49" t="s">
        <v>66</v>
      </c>
      <c r="F37" s="46"/>
      <c r="G37" s="48">
        <f t="shared" si="2"/>
        <v>1000</v>
      </c>
      <c r="H37" s="48">
        <f t="shared" si="2"/>
        <v>1000</v>
      </c>
    </row>
    <row r="38" spans="1:8" ht="15.75" x14ac:dyDescent="0.25">
      <c r="A38" s="21" t="s">
        <v>28</v>
      </c>
      <c r="B38" s="9" t="s">
        <v>137</v>
      </c>
      <c r="C38" s="46" t="s">
        <v>45</v>
      </c>
      <c r="D38" s="46" t="s">
        <v>63</v>
      </c>
      <c r="E38" s="49" t="s">
        <v>66</v>
      </c>
      <c r="F38" s="46" t="s">
        <v>67</v>
      </c>
      <c r="G38" s="48">
        <v>1000</v>
      </c>
      <c r="H38" s="48">
        <v>1000</v>
      </c>
    </row>
    <row r="39" spans="1:8" ht="15.75" x14ac:dyDescent="0.25">
      <c r="A39" s="22" t="s">
        <v>29</v>
      </c>
      <c r="B39" s="9" t="s">
        <v>137</v>
      </c>
      <c r="C39" s="50" t="s">
        <v>45</v>
      </c>
      <c r="D39" s="50" t="s">
        <v>68</v>
      </c>
      <c r="E39" s="51"/>
      <c r="F39" s="50"/>
      <c r="G39" s="52">
        <f>G40+G45+G49</f>
        <v>2848187</v>
      </c>
      <c r="H39" s="52">
        <f>H40+H45+H49</f>
        <v>2778929</v>
      </c>
    </row>
    <row r="40" spans="1:8" ht="54.75" x14ac:dyDescent="0.25">
      <c r="A40" s="84" t="s">
        <v>126</v>
      </c>
      <c r="B40" s="9" t="s">
        <v>137</v>
      </c>
      <c r="C40" s="50" t="s">
        <v>45</v>
      </c>
      <c r="D40" s="50" t="s">
        <v>68</v>
      </c>
      <c r="E40" s="51" t="s">
        <v>130</v>
      </c>
      <c r="F40" s="50"/>
      <c r="G40" s="52">
        <f>G44</f>
        <v>1000</v>
      </c>
      <c r="H40" s="52">
        <f>H44</f>
        <v>1000</v>
      </c>
    </row>
    <row r="41" spans="1:8" ht="81.75" x14ac:dyDescent="0.25">
      <c r="A41" s="20" t="s">
        <v>127</v>
      </c>
      <c r="B41" s="9" t="s">
        <v>137</v>
      </c>
      <c r="C41" s="50" t="s">
        <v>45</v>
      </c>
      <c r="D41" s="50" t="s">
        <v>68</v>
      </c>
      <c r="E41" s="49" t="s">
        <v>131</v>
      </c>
      <c r="F41" s="50"/>
      <c r="G41" s="52">
        <f>G44</f>
        <v>1000</v>
      </c>
      <c r="H41" s="52">
        <f>H44</f>
        <v>1000</v>
      </c>
    </row>
    <row r="42" spans="1:8" ht="41.25" x14ac:dyDescent="0.25">
      <c r="A42" s="19" t="s">
        <v>128</v>
      </c>
      <c r="B42" s="9" t="s">
        <v>137</v>
      </c>
      <c r="C42" s="50" t="s">
        <v>45</v>
      </c>
      <c r="D42" s="50" t="s">
        <v>68</v>
      </c>
      <c r="E42" s="49" t="s">
        <v>132</v>
      </c>
      <c r="F42" s="50"/>
      <c r="G42" s="52">
        <f>G44</f>
        <v>1000</v>
      </c>
      <c r="H42" s="52">
        <f>H44</f>
        <v>1000</v>
      </c>
    </row>
    <row r="43" spans="1:8" ht="40.5" x14ac:dyDescent="0.25">
      <c r="A43" s="13" t="s">
        <v>129</v>
      </c>
      <c r="B43" s="9" t="s">
        <v>137</v>
      </c>
      <c r="C43" s="50" t="s">
        <v>45</v>
      </c>
      <c r="D43" s="50" t="s">
        <v>68</v>
      </c>
      <c r="E43" s="49" t="s">
        <v>133</v>
      </c>
      <c r="F43" s="50"/>
      <c r="G43" s="52">
        <f>G44</f>
        <v>1000</v>
      </c>
      <c r="H43" s="52">
        <f>H44</f>
        <v>1000</v>
      </c>
    </row>
    <row r="44" spans="1:8" ht="27" x14ac:dyDescent="0.25">
      <c r="A44" s="13" t="s">
        <v>30</v>
      </c>
      <c r="B44" s="9" t="s">
        <v>137</v>
      </c>
      <c r="C44" s="50" t="s">
        <v>45</v>
      </c>
      <c r="D44" s="50" t="s">
        <v>68</v>
      </c>
      <c r="E44" s="49" t="s">
        <v>133</v>
      </c>
      <c r="F44" s="50" t="s">
        <v>69</v>
      </c>
      <c r="G44" s="52">
        <v>1000</v>
      </c>
      <c r="H44" s="52">
        <v>1000</v>
      </c>
    </row>
    <row r="45" spans="1:8" ht="27" x14ac:dyDescent="0.25">
      <c r="A45" s="23" t="s">
        <v>31</v>
      </c>
      <c r="B45" s="9" t="s">
        <v>137</v>
      </c>
      <c r="C45" s="44" t="s">
        <v>45</v>
      </c>
      <c r="D45" s="44" t="s">
        <v>68</v>
      </c>
      <c r="E45" s="54" t="s">
        <v>70</v>
      </c>
      <c r="F45" s="44"/>
      <c r="G45" s="48">
        <f>G46</f>
        <v>2643187</v>
      </c>
      <c r="H45" s="48">
        <f>H46</f>
        <v>2573929</v>
      </c>
    </row>
    <row r="46" spans="1:8" ht="27" x14ac:dyDescent="0.25">
      <c r="A46" s="13" t="s">
        <v>32</v>
      </c>
      <c r="B46" s="9" t="s">
        <v>137</v>
      </c>
      <c r="C46" s="46" t="s">
        <v>45</v>
      </c>
      <c r="D46" s="46" t="s">
        <v>68</v>
      </c>
      <c r="E46" s="55" t="s">
        <v>71</v>
      </c>
      <c r="F46" s="46"/>
      <c r="G46" s="48">
        <f>G47+G48</f>
        <v>2643187</v>
      </c>
      <c r="H46" s="48">
        <f>H47+H48</f>
        <v>2573929</v>
      </c>
    </row>
    <row r="47" spans="1:8" ht="27" x14ac:dyDescent="0.25">
      <c r="A47" s="13" t="s">
        <v>33</v>
      </c>
      <c r="B47" s="9" t="s">
        <v>137</v>
      </c>
      <c r="C47" s="46" t="s">
        <v>45</v>
      </c>
      <c r="D47" s="46" t="s">
        <v>68</v>
      </c>
      <c r="E47" s="55" t="s">
        <v>71</v>
      </c>
      <c r="F47" s="46" t="s">
        <v>69</v>
      </c>
      <c r="G47" s="48">
        <v>2623187</v>
      </c>
      <c r="H47" s="48">
        <v>2553929</v>
      </c>
    </row>
    <row r="48" spans="1:8" ht="15.75" x14ac:dyDescent="0.25">
      <c r="A48" s="13" t="s">
        <v>28</v>
      </c>
      <c r="B48" s="9" t="s">
        <v>137</v>
      </c>
      <c r="C48" s="46" t="s">
        <v>45</v>
      </c>
      <c r="D48" s="46" t="s">
        <v>68</v>
      </c>
      <c r="E48" s="55" t="s">
        <v>71</v>
      </c>
      <c r="F48" s="46" t="s">
        <v>67</v>
      </c>
      <c r="G48" s="48">
        <v>20000</v>
      </c>
      <c r="H48" s="48">
        <v>20000</v>
      </c>
    </row>
    <row r="49" spans="1:8" ht="41.25" x14ac:dyDescent="0.25">
      <c r="A49" s="24" t="s">
        <v>35</v>
      </c>
      <c r="B49" s="9" t="s">
        <v>137</v>
      </c>
      <c r="C49" s="44" t="s">
        <v>45</v>
      </c>
      <c r="D49" s="44" t="s">
        <v>68</v>
      </c>
      <c r="E49" s="44" t="s">
        <v>72</v>
      </c>
      <c r="F49" s="45"/>
      <c r="G49" s="56">
        <f>G50</f>
        <v>204000</v>
      </c>
      <c r="H49" s="56">
        <f>H50</f>
        <v>204000</v>
      </c>
    </row>
    <row r="50" spans="1:8" ht="95.25" x14ac:dyDescent="0.25">
      <c r="A50" s="25" t="s">
        <v>24</v>
      </c>
      <c r="B50" s="9" t="s">
        <v>137</v>
      </c>
      <c r="C50" s="46" t="s">
        <v>45</v>
      </c>
      <c r="D50" s="46" t="s">
        <v>68</v>
      </c>
      <c r="E50" s="46" t="s">
        <v>73</v>
      </c>
      <c r="F50" s="46"/>
      <c r="G50" s="48">
        <f>G51</f>
        <v>204000</v>
      </c>
      <c r="H50" s="48">
        <f>H51</f>
        <v>204000</v>
      </c>
    </row>
    <row r="51" spans="1:8" ht="15.75" x14ac:dyDescent="0.25">
      <c r="A51" s="15" t="s">
        <v>16</v>
      </c>
      <c r="B51" s="9" t="s">
        <v>137</v>
      </c>
      <c r="C51" s="46" t="s">
        <v>45</v>
      </c>
      <c r="D51" s="46" t="s">
        <v>68</v>
      </c>
      <c r="E51" s="46" t="s">
        <v>73</v>
      </c>
      <c r="F51" s="46" t="s">
        <v>55</v>
      </c>
      <c r="G51" s="48">
        <v>204000</v>
      </c>
      <c r="H51" s="48">
        <v>204000</v>
      </c>
    </row>
    <row r="52" spans="1:8" ht="15.75" x14ac:dyDescent="0.25">
      <c r="A52" s="26" t="s">
        <v>36</v>
      </c>
      <c r="B52" s="9" t="s">
        <v>137</v>
      </c>
      <c r="C52" s="57" t="s">
        <v>46</v>
      </c>
      <c r="D52" s="57" t="s">
        <v>74</v>
      </c>
      <c r="E52" s="57"/>
      <c r="F52" s="58"/>
      <c r="G52" s="59">
        <f t="shared" ref="G52:H55" si="3">G53</f>
        <v>148721</v>
      </c>
      <c r="H52" s="59">
        <f t="shared" si="3"/>
        <v>162767</v>
      </c>
    </row>
    <row r="53" spans="1:8" ht="15.75" x14ac:dyDescent="0.25">
      <c r="A53" s="12" t="s">
        <v>37</v>
      </c>
      <c r="B53" s="9" t="s">
        <v>137</v>
      </c>
      <c r="C53" s="46" t="s">
        <v>46</v>
      </c>
      <c r="D53" s="46" t="s">
        <v>51</v>
      </c>
      <c r="E53" s="46"/>
      <c r="F53" s="46"/>
      <c r="G53" s="42">
        <f t="shared" si="3"/>
        <v>148721</v>
      </c>
      <c r="H53" s="42">
        <f t="shared" si="3"/>
        <v>162767</v>
      </c>
    </row>
    <row r="54" spans="1:8" ht="27.75" x14ac:dyDescent="0.25">
      <c r="A54" s="12" t="s">
        <v>34</v>
      </c>
      <c r="B54" s="9" t="s">
        <v>137</v>
      </c>
      <c r="C54" s="46" t="s">
        <v>46</v>
      </c>
      <c r="D54" s="46" t="s">
        <v>51</v>
      </c>
      <c r="E54" s="46" t="s">
        <v>52</v>
      </c>
      <c r="F54" s="46"/>
      <c r="G54" s="42">
        <f t="shared" si="3"/>
        <v>148721</v>
      </c>
      <c r="H54" s="42">
        <f t="shared" si="3"/>
        <v>162767</v>
      </c>
    </row>
    <row r="55" spans="1:8" ht="27.75" x14ac:dyDescent="0.25">
      <c r="A55" s="12" t="s">
        <v>38</v>
      </c>
      <c r="B55" s="9" t="s">
        <v>137</v>
      </c>
      <c r="C55" s="53" t="s">
        <v>46</v>
      </c>
      <c r="D55" s="53" t="s">
        <v>51</v>
      </c>
      <c r="E55" s="46" t="s">
        <v>53</v>
      </c>
      <c r="F55" s="45"/>
      <c r="G55" s="42">
        <f t="shared" si="3"/>
        <v>148721</v>
      </c>
      <c r="H55" s="42">
        <f t="shared" si="3"/>
        <v>162767</v>
      </c>
    </row>
    <row r="56" spans="1:8" ht="27.75" x14ac:dyDescent="0.25">
      <c r="A56" s="20" t="s">
        <v>39</v>
      </c>
      <c r="B56" s="9" t="s">
        <v>137</v>
      </c>
      <c r="C56" s="46" t="s">
        <v>46</v>
      </c>
      <c r="D56" s="46" t="s">
        <v>51</v>
      </c>
      <c r="E56" s="46" t="s">
        <v>75</v>
      </c>
      <c r="F56" s="46"/>
      <c r="G56" s="42">
        <f>G57+G58</f>
        <v>148721</v>
      </c>
      <c r="H56" s="42">
        <f>H57+H58</f>
        <v>162767</v>
      </c>
    </row>
    <row r="57" spans="1:8" ht="67.5" x14ac:dyDescent="0.25">
      <c r="A57" s="27" t="s">
        <v>20</v>
      </c>
      <c r="B57" s="9" t="s">
        <v>137</v>
      </c>
      <c r="C57" s="53" t="s">
        <v>46</v>
      </c>
      <c r="D57" s="53" t="s">
        <v>51</v>
      </c>
      <c r="E57" s="46" t="s">
        <v>75</v>
      </c>
      <c r="F57" s="46" t="s">
        <v>50</v>
      </c>
      <c r="G57" s="42">
        <v>145303</v>
      </c>
      <c r="H57" s="42">
        <v>162490</v>
      </c>
    </row>
    <row r="58" spans="1:8" ht="27" x14ac:dyDescent="0.25">
      <c r="A58" s="28" t="s">
        <v>30</v>
      </c>
      <c r="B58" s="9" t="s">
        <v>137</v>
      </c>
      <c r="C58" s="46" t="s">
        <v>46</v>
      </c>
      <c r="D58" s="46" t="s">
        <v>51</v>
      </c>
      <c r="E58" s="46" t="s">
        <v>75</v>
      </c>
      <c r="F58" s="46" t="s">
        <v>69</v>
      </c>
      <c r="G58" s="48">
        <v>3418</v>
      </c>
      <c r="H58" s="48">
        <v>277</v>
      </c>
    </row>
    <row r="59" spans="1:8" ht="27" x14ac:dyDescent="0.25">
      <c r="A59" s="75" t="s">
        <v>83</v>
      </c>
      <c r="B59" s="9" t="s">
        <v>137</v>
      </c>
      <c r="C59" s="46" t="s">
        <v>51</v>
      </c>
      <c r="D59" s="46" t="s">
        <v>93</v>
      </c>
      <c r="E59" s="46"/>
      <c r="F59" s="46"/>
      <c r="G59" s="48">
        <f>G60</f>
        <v>35000</v>
      </c>
      <c r="H59" s="48">
        <f>H60</f>
        <v>35000</v>
      </c>
    </row>
    <row r="60" spans="1:8" ht="15.75" x14ac:dyDescent="0.25">
      <c r="A60" s="12" t="s">
        <v>84</v>
      </c>
      <c r="B60" s="9" t="s">
        <v>137</v>
      </c>
      <c r="C60" s="46" t="s">
        <v>51</v>
      </c>
      <c r="D60" s="46" t="s">
        <v>93</v>
      </c>
      <c r="E60" s="46"/>
      <c r="F60" s="46"/>
      <c r="G60" s="48">
        <f>G65</f>
        <v>35000</v>
      </c>
      <c r="H60" s="48">
        <f>H66</f>
        <v>35000</v>
      </c>
    </row>
    <row r="61" spans="1:8" ht="68.25" x14ac:dyDescent="0.25">
      <c r="A61" s="12" t="s">
        <v>85</v>
      </c>
      <c r="B61" s="9" t="s">
        <v>137</v>
      </c>
      <c r="C61" s="46" t="s">
        <v>51</v>
      </c>
      <c r="D61" s="46" t="s">
        <v>93</v>
      </c>
      <c r="E61" s="46" t="s">
        <v>90</v>
      </c>
      <c r="F61" s="46"/>
      <c r="G61" s="48">
        <f>G65</f>
        <v>35000</v>
      </c>
      <c r="H61" s="48">
        <f>H65</f>
        <v>0</v>
      </c>
    </row>
    <row r="62" spans="1:8" ht="122.25" x14ac:dyDescent="0.25">
      <c r="A62" s="12" t="s">
        <v>86</v>
      </c>
      <c r="B62" s="9" t="s">
        <v>137</v>
      </c>
      <c r="C62" s="46" t="s">
        <v>51</v>
      </c>
      <c r="D62" s="46" t="s">
        <v>93</v>
      </c>
      <c r="E62" s="46" t="s">
        <v>92</v>
      </c>
      <c r="F62" s="46"/>
      <c r="G62" s="48">
        <f>G65</f>
        <v>35000</v>
      </c>
      <c r="H62" s="48">
        <f>H65</f>
        <v>0</v>
      </c>
    </row>
    <row r="63" spans="1:8" ht="41.25" x14ac:dyDescent="0.25">
      <c r="A63" s="12" t="s">
        <v>87</v>
      </c>
      <c r="B63" s="9" t="s">
        <v>137</v>
      </c>
      <c r="C63" s="46" t="s">
        <v>51</v>
      </c>
      <c r="D63" s="46" t="s">
        <v>93</v>
      </c>
      <c r="E63" s="46" t="s">
        <v>91</v>
      </c>
      <c r="F63" s="46"/>
      <c r="G63" s="48">
        <f>G65</f>
        <v>35000</v>
      </c>
      <c r="H63" s="48">
        <f>H65</f>
        <v>0</v>
      </c>
    </row>
    <row r="64" spans="1:8" ht="41.25" x14ac:dyDescent="0.25">
      <c r="A64" s="12" t="s">
        <v>88</v>
      </c>
      <c r="B64" s="9" t="s">
        <v>137</v>
      </c>
      <c r="C64" s="46" t="s">
        <v>51</v>
      </c>
      <c r="D64" s="46" t="s">
        <v>93</v>
      </c>
      <c r="E64" s="46" t="s">
        <v>89</v>
      </c>
      <c r="F64" s="46"/>
      <c r="G64" s="48">
        <f>G65</f>
        <v>35000</v>
      </c>
      <c r="H64" s="48"/>
    </row>
    <row r="65" spans="1:8" ht="27.75" x14ac:dyDescent="0.25">
      <c r="A65" s="12" t="s">
        <v>30</v>
      </c>
      <c r="B65" s="9" t="s">
        <v>137</v>
      </c>
      <c r="C65" s="46" t="s">
        <v>51</v>
      </c>
      <c r="D65" s="46" t="s">
        <v>93</v>
      </c>
      <c r="E65" s="46" t="s">
        <v>89</v>
      </c>
      <c r="F65" s="46"/>
      <c r="G65" s="48">
        <v>35000</v>
      </c>
      <c r="H65" s="48"/>
    </row>
    <row r="66" spans="1:8" ht="27.75" x14ac:dyDescent="0.25">
      <c r="A66" s="12" t="s">
        <v>34</v>
      </c>
      <c r="B66" s="9" t="s">
        <v>137</v>
      </c>
      <c r="C66" s="46" t="s">
        <v>51</v>
      </c>
      <c r="D66" s="46" t="s">
        <v>93</v>
      </c>
      <c r="E66" s="46" t="s">
        <v>52</v>
      </c>
      <c r="F66" s="46"/>
      <c r="G66" s="48"/>
      <c r="H66" s="48">
        <v>35000</v>
      </c>
    </row>
    <row r="67" spans="1:8" ht="27.75" x14ac:dyDescent="0.25">
      <c r="A67" s="12" t="s">
        <v>38</v>
      </c>
      <c r="B67" s="9" t="s">
        <v>137</v>
      </c>
      <c r="C67" s="46" t="s">
        <v>51</v>
      </c>
      <c r="D67" s="46" t="s">
        <v>93</v>
      </c>
      <c r="E67" s="46" t="s">
        <v>53</v>
      </c>
      <c r="F67" s="46"/>
      <c r="G67" s="48"/>
      <c r="H67" s="48">
        <v>35000</v>
      </c>
    </row>
    <row r="68" spans="1:8" ht="41.25" x14ac:dyDescent="0.25">
      <c r="A68" s="12" t="s">
        <v>88</v>
      </c>
      <c r="B68" s="9" t="s">
        <v>137</v>
      </c>
      <c r="C68" s="46" t="s">
        <v>51</v>
      </c>
      <c r="D68" s="46" t="s">
        <v>93</v>
      </c>
      <c r="E68" s="46" t="s">
        <v>135</v>
      </c>
      <c r="F68" s="46"/>
      <c r="G68" s="48"/>
      <c r="H68" s="48">
        <v>35000</v>
      </c>
    </row>
    <row r="69" spans="1:8" ht="27.75" x14ac:dyDescent="0.25">
      <c r="A69" s="12" t="s">
        <v>30</v>
      </c>
      <c r="B69" s="9" t="s">
        <v>137</v>
      </c>
      <c r="C69" s="46" t="s">
        <v>51</v>
      </c>
      <c r="D69" s="46" t="s">
        <v>93</v>
      </c>
      <c r="E69" s="46" t="s">
        <v>135</v>
      </c>
      <c r="F69" s="46" t="s">
        <v>69</v>
      </c>
      <c r="G69" s="48"/>
      <c r="H69" s="48">
        <v>35000</v>
      </c>
    </row>
    <row r="70" spans="1:8" ht="15.75" x14ac:dyDescent="0.25">
      <c r="A70" s="76" t="s">
        <v>94</v>
      </c>
      <c r="B70" s="9" t="s">
        <v>137</v>
      </c>
      <c r="C70" s="46" t="s">
        <v>56</v>
      </c>
      <c r="D70" s="46" t="s">
        <v>74</v>
      </c>
      <c r="E70" s="46"/>
      <c r="F70" s="46"/>
      <c r="G70" s="48">
        <f>G71</f>
        <v>91000</v>
      </c>
      <c r="H70" s="48">
        <f>H71</f>
        <v>91000</v>
      </c>
    </row>
    <row r="71" spans="1:8" ht="15.75" x14ac:dyDescent="0.25">
      <c r="A71" s="20" t="s">
        <v>95</v>
      </c>
      <c r="B71" s="9" t="s">
        <v>137</v>
      </c>
      <c r="C71" s="46" t="s">
        <v>56</v>
      </c>
      <c r="D71" s="46" t="s">
        <v>111</v>
      </c>
      <c r="E71" s="46"/>
      <c r="F71" s="46"/>
      <c r="G71" s="48">
        <f>G72</f>
        <v>91000</v>
      </c>
      <c r="H71" s="48">
        <f>H72</f>
        <v>91000</v>
      </c>
    </row>
    <row r="72" spans="1:8" ht="15.75" x14ac:dyDescent="0.25">
      <c r="A72" s="20" t="s">
        <v>95</v>
      </c>
      <c r="B72" s="9" t="s">
        <v>137</v>
      </c>
      <c r="C72" s="46" t="s">
        <v>56</v>
      </c>
      <c r="D72" s="46" t="s">
        <v>111</v>
      </c>
      <c r="E72" s="50" t="s">
        <v>103</v>
      </c>
      <c r="F72" s="46"/>
      <c r="G72" s="48">
        <f>G73+G77</f>
        <v>91000</v>
      </c>
      <c r="H72" s="48">
        <f>H73+H77</f>
        <v>91000</v>
      </c>
    </row>
    <row r="73" spans="1:8" ht="54.75" x14ac:dyDescent="0.25">
      <c r="A73" s="20" t="s">
        <v>96</v>
      </c>
      <c r="B73" s="9" t="s">
        <v>137</v>
      </c>
      <c r="C73" s="46" t="s">
        <v>56</v>
      </c>
      <c r="D73" s="46" t="s">
        <v>111</v>
      </c>
      <c r="E73" s="79" t="s">
        <v>104</v>
      </c>
      <c r="F73" s="46"/>
      <c r="G73" s="48">
        <f>G76</f>
        <v>90000</v>
      </c>
      <c r="H73" s="48">
        <f>H76</f>
        <v>91000</v>
      </c>
    </row>
    <row r="74" spans="1:8" ht="41.25" x14ac:dyDescent="0.25">
      <c r="A74" s="20" t="s">
        <v>97</v>
      </c>
      <c r="B74" s="9" t="s">
        <v>137</v>
      </c>
      <c r="C74" s="46" t="s">
        <v>56</v>
      </c>
      <c r="D74" s="46" t="s">
        <v>111</v>
      </c>
      <c r="E74" s="79" t="s">
        <v>105</v>
      </c>
      <c r="F74" s="46"/>
      <c r="G74" s="48">
        <f>G76</f>
        <v>90000</v>
      </c>
      <c r="H74" s="48">
        <f>H76</f>
        <v>91000</v>
      </c>
    </row>
    <row r="75" spans="1:8" ht="15.75" x14ac:dyDescent="0.25">
      <c r="A75" s="20" t="s">
        <v>98</v>
      </c>
      <c r="B75" s="9" t="s">
        <v>137</v>
      </c>
      <c r="C75" s="46" t="s">
        <v>56</v>
      </c>
      <c r="D75" s="46" t="s">
        <v>111</v>
      </c>
      <c r="E75" s="79" t="s">
        <v>106</v>
      </c>
      <c r="F75" s="46"/>
      <c r="G75" s="48">
        <f>G76</f>
        <v>90000</v>
      </c>
      <c r="H75" s="48">
        <f>H76</f>
        <v>91000</v>
      </c>
    </row>
    <row r="76" spans="1:8" ht="27.75" x14ac:dyDescent="0.25">
      <c r="A76" s="20" t="s">
        <v>30</v>
      </c>
      <c r="B76" s="9" t="s">
        <v>137</v>
      </c>
      <c r="C76" s="46" t="s">
        <v>56</v>
      </c>
      <c r="D76" s="46" t="s">
        <v>111</v>
      </c>
      <c r="E76" s="79" t="s">
        <v>106</v>
      </c>
      <c r="F76" s="46" t="s">
        <v>69</v>
      </c>
      <c r="G76" s="48">
        <v>90000</v>
      </c>
      <c r="H76" s="48">
        <v>91000</v>
      </c>
    </row>
    <row r="77" spans="1:8" ht="54.75" x14ac:dyDescent="0.25">
      <c r="A77" s="77" t="s">
        <v>99</v>
      </c>
      <c r="B77" s="9" t="s">
        <v>137</v>
      </c>
      <c r="C77" s="46" t="s">
        <v>56</v>
      </c>
      <c r="D77" s="46" t="s">
        <v>111</v>
      </c>
      <c r="E77" s="50" t="s">
        <v>107</v>
      </c>
      <c r="F77" s="46"/>
      <c r="G77" s="48">
        <f>G81</f>
        <v>1000</v>
      </c>
      <c r="H77" s="48">
        <f>H81</f>
        <v>0</v>
      </c>
    </row>
    <row r="78" spans="1:8" ht="68.25" x14ac:dyDescent="0.25">
      <c r="A78" s="20" t="s">
        <v>100</v>
      </c>
      <c r="B78" s="9" t="s">
        <v>137</v>
      </c>
      <c r="C78" s="46" t="s">
        <v>56</v>
      </c>
      <c r="D78" s="46" t="s">
        <v>111</v>
      </c>
      <c r="E78" s="79" t="s">
        <v>108</v>
      </c>
      <c r="F78" s="46"/>
      <c r="G78" s="48">
        <f>G81</f>
        <v>1000</v>
      </c>
      <c r="H78" s="48">
        <f>H81</f>
        <v>0</v>
      </c>
    </row>
    <row r="79" spans="1:8" ht="41.25" x14ac:dyDescent="0.25">
      <c r="A79" s="20" t="s">
        <v>101</v>
      </c>
      <c r="B79" s="9" t="s">
        <v>137</v>
      </c>
      <c r="C79" s="46" t="s">
        <v>56</v>
      </c>
      <c r="D79" s="46" t="s">
        <v>111</v>
      </c>
      <c r="E79" s="79" t="s">
        <v>109</v>
      </c>
      <c r="F79" s="46"/>
      <c r="G79" s="48">
        <f>G81</f>
        <v>1000</v>
      </c>
      <c r="H79" s="48">
        <v>0</v>
      </c>
    </row>
    <row r="80" spans="1:8" ht="40.5" x14ac:dyDescent="0.25">
      <c r="A80" s="78" t="s">
        <v>102</v>
      </c>
      <c r="B80" s="9" t="s">
        <v>137</v>
      </c>
      <c r="C80" s="46" t="s">
        <v>56</v>
      </c>
      <c r="D80" s="46" t="s">
        <v>111</v>
      </c>
      <c r="E80" s="79" t="s">
        <v>110</v>
      </c>
      <c r="F80" s="46"/>
      <c r="G80" s="48">
        <f>G81</f>
        <v>1000</v>
      </c>
      <c r="H80" s="48">
        <f>H81</f>
        <v>0</v>
      </c>
    </row>
    <row r="81" spans="1:8" ht="27" x14ac:dyDescent="0.25">
      <c r="A81" s="78" t="s">
        <v>30</v>
      </c>
      <c r="B81" s="9" t="s">
        <v>137</v>
      </c>
      <c r="C81" s="46" t="s">
        <v>56</v>
      </c>
      <c r="D81" s="46" t="s">
        <v>111</v>
      </c>
      <c r="E81" s="79" t="s">
        <v>110</v>
      </c>
      <c r="F81" s="46" t="s">
        <v>69</v>
      </c>
      <c r="G81" s="48">
        <v>1000</v>
      </c>
      <c r="H81" s="48">
        <v>0</v>
      </c>
    </row>
    <row r="82" spans="1:8" ht="15.75" x14ac:dyDescent="0.25">
      <c r="A82" s="26" t="s">
        <v>40</v>
      </c>
      <c r="B82" s="9" t="s">
        <v>137</v>
      </c>
      <c r="C82" s="58" t="s">
        <v>76</v>
      </c>
      <c r="D82" s="58" t="s">
        <v>74</v>
      </c>
      <c r="E82" s="58"/>
      <c r="F82" s="58"/>
      <c r="G82" s="60">
        <f>G83+G88</f>
        <v>270050</v>
      </c>
      <c r="H82" s="60">
        <f>H83+H88</f>
        <v>270050</v>
      </c>
    </row>
    <row r="83" spans="1:8" ht="15.75" x14ac:dyDescent="0.25">
      <c r="A83" s="23" t="s">
        <v>41</v>
      </c>
      <c r="B83" s="9" t="s">
        <v>137</v>
      </c>
      <c r="C83" s="46" t="s">
        <v>76</v>
      </c>
      <c r="D83" s="46" t="s">
        <v>46</v>
      </c>
      <c r="E83" s="44"/>
      <c r="F83" s="44"/>
      <c r="G83" s="42">
        <f t="shared" ref="G83:H86" si="4">G84</f>
        <v>50050</v>
      </c>
      <c r="H83" s="42">
        <f t="shared" si="4"/>
        <v>50050</v>
      </c>
    </row>
    <row r="84" spans="1:8" ht="27.75" x14ac:dyDescent="0.25">
      <c r="A84" s="12" t="s">
        <v>34</v>
      </c>
      <c r="B84" s="9" t="s">
        <v>137</v>
      </c>
      <c r="C84" s="46" t="s">
        <v>76</v>
      </c>
      <c r="D84" s="46" t="s">
        <v>46</v>
      </c>
      <c r="E84" s="46" t="s">
        <v>52</v>
      </c>
      <c r="F84" s="46"/>
      <c r="G84" s="42">
        <f t="shared" si="4"/>
        <v>50050</v>
      </c>
      <c r="H84" s="42">
        <f t="shared" si="4"/>
        <v>50050</v>
      </c>
    </row>
    <row r="85" spans="1:8" ht="27" x14ac:dyDescent="0.25">
      <c r="A85" s="29" t="s">
        <v>38</v>
      </c>
      <c r="B85" s="9" t="s">
        <v>137</v>
      </c>
      <c r="C85" s="46" t="s">
        <v>76</v>
      </c>
      <c r="D85" s="46" t="s">
        <v>46</v>
      </c>
      <c r="E85" s="46" t="s">
        <v>53</v>
      </c>
      <c r="F85" s="46"/>
      <c r="G85" s="42">
        <f t="shared" si="4"/>
        <v>50050</v>
      </c>
      <c r="H85" s="42">
        <f t="shared" si="4"/>
        <v>50050</v>
      </c>
    </row>
    <row r="86" spans="1:8" ht="15.75" x14ac:dyDescent="0.25">
      <c r="A86" s="12" t="s">
        <v>42</v>
      </c>
      <c r="B86" s="9" t="s">
        <v>137</v>
      </c>
      <c r="C86" s="46" t="s">
        <v>76</v>
      </c>
      <c r="D86" s="46" t="s">
        <v>46</v>
      </c>
      <c r="E86" s="46" t="s">
        <v>77</v>
      </c>
      <c r="F86" s="46"/>
      <c r="G86" s="42">
        <f t="shared" si="4"/>
        <v>50050</v>
      </c>
      <c r="H86" s="42">
        <f t="shared" si="4"/>
        <v>50050</v>
      </c>
    </row>
    <row r="87" spans="1:8" ht="27.75" x14ac:dyDescent="0.25">
      <c r="A87" s="12" t="s">
        <v>30</v>
      </c>
      <c r="B87" s="9" t="s">
        <v>137</v>
      </c>
      <c r="C87" s="46" t="s">
        <v>76</v>
      </c>
      <c r="D87" s="46" t="s">
        <v>46</v>
      </c>
      <c r="E87" s="46" t="s">
        <v>77</v>
      </c>
      <c r="F87" s="46" t="s">
        <v>69</v>
      </c>
      <c r="G87" s="42">
        <v>50050</v>
      </c>
      <c r="H87" s="42">
        <v>50050</v>
      </c>
    </row>
    <row r="88" spans="1:8" ht="15.75" x14ac:dyDescent="0.25">
      <c r="A88" s="23" t="s">
        <v>43</v>
      </c>
      <c r="B88" s="9" t="s">
        <v>137</v>
      </c>
      <c r="C88" s="44" t="s">
        <v>76</v>
      </c>
      <c r="D88" s="44" t="s">
        <v>51</v>
      </c>
      <c r="E88" s="44"/>
      <c r="F88" s="44"/>
      <c r="G88" s="42">
        <f t="shared" ref="G88:H91" si="5">G89</f>
        <v>220000</v>
      </c>
      <c r="H88" s="42">
        <f t="shared" si="5"/>
        <v>220000</v>
      </c>
    </row>
    <row r="89" spans="1:8" ht="27" x14ac:dyDescent="0.25">
      <c r="A89" s="30" t="s">
        <v>34</v>
      </c>
      <c r="B89" s="9" t="s">
        <v>137</v>
      </c>
      <c r="C89" s="46" t="s">
        <v>78</v>
      </c>
      <c r="D89" s="46" t="s">
        <v>51</v>
      </c>
      <c r="E89" s="46" t="s">
        <v>52</v>
      </c>
      <c r="F89" s="46"/>
      <c r="G89" s="48">
        <f t="shared" si="5"/>
        <v>220000</v>
      </c>
      <c r="H89" s="48">
        <f t="shared" si="5"/>
        <v>220000</v>
      </c>
    </row>
    <row r="90" spans="1:8" ht="27" x14ac:dyDescent="0.25">
      <c r="A90" s="29" t="s">
        <v>38</v>
      </c>
      <c r="B90" s="9" t="s">
        <v>137</v>
      </c>
      <c r="C90" s="46" t="s">
        <v>76</v>
      </c>
      <c r="D90" s="46" t="s">
        <v>51</v>
      </c>
      <c r="E90" s="46" t="s">
        <v>53</v>
      </c>
      <c r="F90" s="46"/>
      <c r="G90" s="48">
        <f t="shared" si="5"/>
        <v>220000</v>
      </c>
      <c r="H90" s="48">
        <f t="shared" si="5"/>
        <v>220000</v>
      </c>
    </row>
    <row r="91" spans="1:8" ht="15.75" x14ac:dyDescent="0.25">
      <c r="A91" s="12" t="s">
        <v>42</v>
      </c>
      <c r="B91" s="9" t="s">
        <v>137</v>
      </c>
      <c r="C91" s="46" t="s">
        <v>76</v>
      </c>
      <c r="D91" s="46" t="s">
        <v>51</v>
      </c>
      <c r="E91" s="46" t="s">
        <v>79</v>
      </c>
      <c r="F91" s="46"/>
      <c r="G91" s="48">
        <f t="shared" si="5"/>
        <v>220000</v>
      </c>
      <c r="H91" s="48">
        <f t="shared" si="5"/>
        <v>220000</v>
      </c>
    </row>
    <row r="92" spans="1:8" ht="27.75" x14ac:dyDescent="0.25">
      <c r="A92" s="12" t="s">
        <v>30</v>
      </c>
      <c r="B92" s="9" t="s">
        <v>137</v>
      </c>
      <c r="C92" s="46" t="s">
        <v>76</v>
      </c>
      <c r="D92" s="46" t="s">
        <v>51</v>
      </c>
      <c r="E92" s="46" t="s">
        <v>79</v>
      </c>
      <c r="F92" s="46" t="s">
        <v>69</v>
      </c>
      <c r="G92" s="48">
        <v>220000</v>
      </c>
      <c r="H92" s="48">
        <v>220000</v>
      </c>
    </row>
    <row r="93" spans="1:8" ht="15.75" x14ac:dyDescent="0.25">
      <c r="A93" s="31" t="s">
        <v>112</v>
      </c>
      <c r="B93" s="9" t="s">
        <v>137</v>
      </c>
      <c r="C93" s="61">
        <v>8</v>
      </c>
      <c r="D93" s="61"/>
      <c r="E93" s="62"/>
      <c r="F93" s="63"/>
      <c r="G93" s="64">
        <f>G98</f>
        <v>30000</v>
      </c>
      <c r="H93" s="64">
        <f>H98</f>
        <v>30000</v>
      </c>
    </row>
    <row r="94" spans="1:8" ht="15.75" x14ac:dyDescent="0.25">
      <c r="A94" s="32" t="s">
        <v>113</v>
      </c>
      <c r="B94" s="9" t="s">
        <v>137</v>
      </c>
      <c r="C94" s="65">
        <v>8</v>
      </c>
      <c r="D94" s="65">
        <v>1</v>
      </c>
      <c r="E94" s="66"/>
      <c r="F94" s="67"/>
      <c r="G94" s="48">
        <f>G98</f>
        <v>30000</v>
      </c>
      <c r="H94" s="48">
        <f>G98</f>
        <v>30000</v>
      </c>
    </row>
    <row r="95" spans="1:8" ht="27" x14ac:dyDescent="0.25">
      <c r="A95" s="33" t="s">
        <v>34</v>
      </c>
      <c r="B95" s="9" t="s">
        <v>137</v>
      </c>
      <c r="C95" s="65">
        <v>8</v>
      </c>
      <c r="D95" s="65">
        <v>1</v>
      </c>
      <c r="E95" s="66" t="s">
        <v>52</v>
      </c>
      <c r="F95" s="67"/>
      <c r="G95" s="48">
        <f>G98</f>
        <v>30000</v>
      </c>
      <c r="H95" s="48">
        <f>G98</f>
        <v>30000</v>
      </c>
    </row>
    <row r="96" spans="1:8" ht="27" x14ac:dyDescent="0.25">
      <c r="A96" s="29" t="s">
        <v>38</v>
      </c>
      <c r="B96" s="9" t="s">
        <v>137</v>
      </c>
      <c r="C96" s="65">
        <v>8</v>
      </c>
      <c r="D96" s="65">
        <v>1</v>
      </c>
      <c r="E96" s="66" t="s">
        <v>53</v>
      </c>
      <c r="F96" s="67"/>
      <c r="G96" s="48">
        <f>G98</f>
        <v>30000</v>
      </c>
      <c r="H96" s="48">
        <f>H98</f>
        <v>30000</v>
      </c>
    </row>
    <row r="97" spans="1:8" ht="54" x14ac:dyDescent="0.25">
      <c r="A97" s="32" t="s">
        <v>114</v>
      </c>
      <c r="B97" s="9" t="s">
        <v>137</v>
      </c>
      <c r="C97" s="65">
        <v>8</v>
      </c>
      <c r="D97" s="65">
        <v>1</v>
      </c>
      <c r="E97" s="66" t="s">
        <v>122</v>
      </c>
      <c r="F97" s="67"/>
      <c r="G97" s="48">
        <f>G98</f>
        <v>30000</v>
      </c>
      <c r="H97" s="48">
        <f>H98</f>
        <v>30000</v>
      </c>
    </row>
    <row r="98" spans="1:8" ht="15.75" x14ac:dyDescent="0.25">
      <c r="A98" s="32" t="s">
        <v>115</v>
      </c>
      <c r="B98" s="9" t="s">
        <v>137</v>
      </c>
      <c r="C98" s="65">
        <v>8</v>
      </c>
      <c r="D98" s="65">
        <v>1</v>
      </c>
      <c r="E98" s="66" t="s">
        <v>122</v>
      </c>
      <c r="F98" s="67">
        <v>500</v>
      </c>
      <c r="G98" s="48">
        <v>30000</v>
      </c>
      <c r="H98" s="48">
        <v>30000</v>
      </c>
    </row>
    <row r="99" spans="1:8" ht="15.75" x14ac:dyDescent="0.25">
      <c r="A99" s="80" t="s">
        <v>116</v>
      </c>
      <c r="B99" s="9" t="s">
        <v>137</v>
      </c>
      <c r="C99" s="65">
        <v>10</v>
      </c>
      <c r="D99" s="65"/>
      <c r="E99" s="66"/>
      <c r="F99" s="67"/>
      <c r="G99" s="48">
        <f>G104</f>
        <v>660000</v>
      </c>
      <c r="H99" s="48">
        <f>H100</f>
        <v>660000</v>
      </c>
    </row>
    <row r="100" spans="1:8" ht="15.75" x14ac:dyDescent="0.25">
      <c r="A100" s="23" t="s">
        <v>117</v>
      </c>
      <c r="B100" s="9" t="s">
        <v>137</v>
      </c>
      <c r="C100" s="65">
        <v>10</v>
      </c>
      <c r="D100" s="65">
        <v>1</v>
      </c>
      <c r="E100" s="66"/>
      <c r="F100" s="67"/>
      <c r="G100" s="48">
        <f>G104</f>
        <v>660000</v>
      </c>
      <c r="H100" s="48">
        <f>H108</f>
        <v>660000</v>
      </c>
    </row>
    <row r="101" spans="1:8" ht="40.5" x14ac:dyDescent="0.25">
      <c r="A101" s="81" t="s">
        <v>118</v>
      </c>
      <c r="B101" s="9" t="s">
        <v>137</v>
      </c>
      <c r="C101" s="65">
        <v>10</v>
      </c>
      <c r="D101" s="65">
        <v>1</v>
      </c>
      <c r="E101" s="44" t="s">
        <v>123</v>
      </c>
      <c r="F101" s="67"/>
      <c r="G101" s="48">
        <f>G104</f>
        <v>660000</v>
      </c>
      <c r="H101" s="48">
        <f>H104</f>
        <v>0</v>
      </c>
    </row>
    <row r="102" spans="1:8" ht="41.25" x14ac:dyDescent="0.25">
      <c r="A102" s="20" t="s">
        <v>120</v>
      </c>
      <c r="B102" s="9" t="s">
        <v>137</v>
      </c>
      <c r="C102" s="65">
        <v>10</v>
      </c>
      <c r="D102" s="65">
        <v>1</v>
      </c>
      <c r="E102" s="46" t="s">
        <v>124</v>
      </c>
      <c r="F102" s="67"/>
      <c r="G102" s="48">
        <f>G104</f>
        <v>660000</v>
      </c>
      <c r="H102" s="48">
        <f>H104</f>
        <v>0</v>
      </c>
    </row>
    <row r="103" spans="1:8" ht="27.75" x14ac:dyDescent="0.25">
      <c r="A103" s="82" t="s">
        <v>119</v>
      </c>
      <c r="B103" s="9" t="s">
        <v>137</v>
      </c>
      <c r="C103" s="65">
        <v>10</v>
      </c>
      <c r="D103" s="65">
        <v>1</v>
      </c>
      <c r="E103" s="46" t="s">
        <v>125</v>
      </c>
      <c r="F103" s="67"/>
      <c r="G103" s="48">
        <f>G104</f>
        <v>660000</v>
      </c>
      <c r="H103" s="48"/>
    </row>
    <row r="104" spans="1:8" ht="15.75" x14ac:dyDescent="0.25">
      <c r="A104" s="83" t="s">
        <v>121</v>
      </c>
      <c r="B104" s="9" t="s">
        <v>137</v>
      </c>
      <c r="C104" s="65">
        <v>10</v>
      </c>
      <c r="D104" s="65">
        <v>1</v>
      </c>
      <c r="E104" s="46" t="s">
        <v>125</v>
      </c>
      <c r="F104" s="67">
        <v>300</v>
      </c>
      <c r="G104" s="48">
        <v>660000</v>
      </c>
      <c r="H104" s="48"/>
    </row>
    <row r="105" spans="1:8" ht="27" x14ac:dyDescent="0.25">
      <c r="A105" s="33" t="s">
        <v>34</v>
      </c>
      <c r="B105" s="9" t="s">
        <v>137</v>
      </c>
      <c r="C105" s="65">
        <v>10</v>
      </c>
      <c r="D105" s="65">
        <v>1</v>
      </c>
      <c r="E105" s="66" t="s">
        <v>52</v>
      </c>
      <c r="F105" s="67"/>
      <c r="G105" s="48">
        <f>G108</f>
        <v>0</v>
      </c>
      <c r="H105" s="48">
        <f>H108</f>
        <v>660000</v>
      </c>
    </row>
    <row r="106" spans="1:8" ht="27" x14ac:dyDescent="0.25">
      <c r="A106" s="29" t="s">
        <v>38</v>
      </c>
      <c r="B106" s="9" t="s">
        <v>137</v>
      </c>
      <c r="C106" s="65">
        <v>10</v>
      </c>
      <c r="D106" s="65">
        <v>1</v>
      </c>
      <c r="E106" s="66" t="s">
        <v>53</v>
      </c>
      <c r="F106" s="67"/>
      <c r="G106" s="48">
        <f>G108</f>
        <v>0</v>
      </c>
      <c r="H106" s="48">
        <f>H108</f>
        <v>660000</v>
      </c>
    </row>
    <row r="107" spans="1:8" ht="27.75" x14ac:dyDescent="0.25">
      <c r="A107" s="82" t="s">
        <v>119</v>
      </c>
      <c r="B107" s="9" t="s">
        <v>137</v>
      </c>
      <c r="C107" s="65">
        <v>10</v>
      </c>
      <c r="D107" s="65">
        <v>1</v>
      </c>
      <c r="E107" s="46" t="s">
        <v>136</v>
      </c>
      <c r="F107" s="67"/>
      <c r="G107" s="48"/>
      <c r="H107" s="48">
        <f>H108</f>
        <v>660000</v>
      </c>
    </row>
    <row r="108" spans="1:8" ht="15.75" x14ac:dyDescent="0.25">
      <c r="A108" s="83" t="s">
        <v>121</v>
      </c>
      <c r="B108" s="9" t="s">
        <v>137</v>
      </c>
      <c r="C108" s="65">
        <v>10</v>
      </c>
      <c r="D108" s="65">
        <v>1</v>
      </c>
      <c r="E108" s="46" t="s">
        <v>136</v>
      </c>
      <c r="F108" s="67">
        <v>300</v>
      </c>
      <c r="G108" s="48"/>
      <c r="H108" s="48">
        <v>660000</v>
      </c>
    </row>
  </sheetData>
  <mergeCells count="3">
    <mergeCell ref="A1:H1"/>
    <mergeCell ref="A2:H2"/>
    <mergeCell ref="A3:H3"/>
  </mergeCells>
  <hyperlinks>
    <hyperlink ref="A49" r:id="rId1" display="consultantplus://offline/ref=C6EF3AE28B6C46D1117CBBA251A07B11C6C7C5768D62628200322DA1BBA42282C9440EEF08E6CC43400635U6VAM"/>
  </hyperlinks>
  <pageMargins left="0.70866141732283472" right="0.70866141732283472" top="0.74803149606299213" bottom="0.74803149606299213" header="0.31496062992125984" footer="0.31496062992125984"/>
  <pageSetup paperSize="9" scale="67" fitToHeight="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2023-11-20T11:40:33Z</cp:lastPrinted>
  <dcterms:created xsi:type="dcterms:W3CDTF">2022-01-21T06:56:44Z</dcterms:created>
  <dcterms:modified xsi:type="dcterms:W3CDTF">2023-11-20T11:43:59Z</dcterms:modified>
</cp:coreProperties>
</file>